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rPr>
            <sz val="8"/>
            <color indexed="8"/>
            <rFont val="Arial"/>
            <family val="2"/>
          </rPr>
          <t>Для заполнения плана ФХД в качестве отчетного периода нужно указать год, в котором сформированы документы планирования.
Например, для формирования плана на 2017 год
должен быть выбрать период "2016 год".</t>
        </r>
      </text>
    </comment>
  </commentList>
</comments>
</file>

<file path=xl/sharedStrings.xml><?xml version="1.0" encoding="utf-8"?>
<sst xmlns="http://schemas.openxmlformats.org/spreadsheetml/2006/main" count="314" uniqueCount="165">
  <si>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</si>
  <si>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</si>
  <si>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Заведующий МБДОУ детский сад № 1"Красная шапочка"</t>
  </si>
  <si>
    <t>(наименование должности лица, утверждающего документ)</t>
  </si>
  <si>
    <t>О.В.Митряшева</t>
  </si>
  <si>
    <t>(подпись)</t>
  </si>
  <si>
    <t>(расшифровка подписи)</t>
  </si>
  <si>
    <t>"</t>
  </si>
  <si>
    <t>января</t>
  </si>
  <si>
    <t>г.</t>
  </si>
  <si>
    <t>План финансово-хозяйственной деятельности</t>
  </si>
  <si>
    <t>на 2019 год и плановый период 2020 и 2021 годов</t>
  </si>
  <si>
    <t>КОДЫ</t>
  </si>
  <si>
    <t>Форма по КФД</t>
  </si>
  <si>
    <t>Дата</t>
  </si>
  <si>
    <t>Наименование учреждения (подразделения)</t>
  </si>
  <si>
    <t>МБДОУ детский сад № 1 "Красная шапочка"</t>
  </si>
  <si>
    <t>по ОКПО</t>
  </si>
  <si>
    <t>49695746</t>
  </si>
  <si>
    <t>код по реестру участников бюджетного процесса, а также юридических лиц, не являющихся участниками бюджетного процесса</t>
  </si>
  <si>
    <t>043Щ6097</t>
  </si>
  <si>
    <t>ИНН</t>
  </si>
  <si>
    <t>2423007755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</si>
  <si>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</si>
  <si>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</si>
  <si>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</si>
  <si>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</si>
  <si>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</si>
  <si>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</si>
  <si>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</si>
  <si>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</si>
  <si>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</si>
  <si>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662911, Красноярский край, Курагинский р-н, Курагино рп, Комсомольская ул, дом № 128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</si>
  <si>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</si>
  <si>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</si>
  <si>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</si>
  <si>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1.1 1. Охрана жизни и укрепления физического  и  психического здоровья детей
1.1.2.  Обеспечение познавательно-речевого, социально-личностного, художественно-эстетического и физического развития детей
1.1.3.  Воспитание с учётом возрастных категорий детей гражданственности, уважения к правам и свободам человека, любви к окружающей природе, Родине, семье
1.1.4.  Осуществление необходимой коррекции недостатков в физическом и/или психическом развитии детей
1.1.5.  Взаимодействие с семьями детей для обеспечения полноценного развития детей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</si>
  <si>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>1.2. Виды деятельности учреждения (подразделения):</t>
  </si>
  <si>
    <t>2.1 Дошкольное образование (предшествующее начальному общему образованию).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</si>
  <si>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</si>
  <si>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3.1 Родительская плата по уходу за ребенком в дошкольном учреждении.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</si>
  <si>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</si>
  <si>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</si>
  <si>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</si>
  <si>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</si>
  <si>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</si>
  <si>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</si>
  <si>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</si>
  <si>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</si>
  <si>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</si>
  <si>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</si>
  <si>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</si>
  <si>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</si>
  <si>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</si>
  <si>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на  «31» декабря 2018 г.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</si>
  <si>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</si>
  <si>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</si>
  <si>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</si>
  <si>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</si>
  <si>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</si>
  <si>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</si>
  <si>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</si>
  <si>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</si>
  <si>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</si>
  <si>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</si>
  <si>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</si>
  <si>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</si>
  <si>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</si>
  <si>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</si>
  <si>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</si>
  <si>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</si>
  <si>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</si>
  <si>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</si>
  <si>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>&lt; Для добавления строк выделите данную область и нажмите кнопку «Добавить строку». &gt;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</si>
  <si>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</si>
  <si>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</si>
  <si>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</si>
  <si>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</si>
  <si>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</si>
  <si>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</si>
  <si>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</si>
  <si>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</si>
  <si>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</si>
  <si>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</si>
  <si>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</si>
  <si>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</si>
  <si>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</si>
  <si>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</si>
  <si>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</si>
  <si>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</si>
  <si>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</si>
  <si>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</si>
  <si>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  «21» января 2019 г.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</si>
  <si>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</si>
  <si>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</si>
  <si>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</si>
  <si>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</si>
  <si>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</si>
  <si>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</si>
  <si>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</si>
  <si>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</si>
  <si>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</si>
  <si>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</si>
  <si>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</si>
  <si>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</si>
  <si>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</si>
  <si>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</si>
  <si>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</si>
  <si>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</si>
  <si>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</si>
  <si>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</si>
  <si>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</si>
  <si>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 xml:space="preserve">расходы на выплаты персоналу </t>
  </si>
  <si>
    <t>210</t>
  </si>
  <si>
    <t>111</t>
  </si>
  <si>
    <t>119</t>
  </si>
  <si>
    <t>расходы на закупку товаров, работ, услуг, всего</t>
  </si>
  <si>
    <t>260</t>
  </si>
  <si>
    <t>244</t>
  </si>
  <si>
    <t>расходы на уплату налогов, сборов и иных платежей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</si>
  <si>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</si>
  <si>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</si>
  <si>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</si>
  <si>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</si>
  <si>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на  2020 г.</t>
  </si>
  <si>
    <t>выплаты персоналу всего</t>
  </si>
  <si>
    <t>прочие расходы (кроме расходов на закупку товаров, работ, услуг)</t>
  </si>
  <si>
    <t>250</t>
  </si>
  <si>
    <t>852</t>
  </si>
  <si>
    <t>на  2021 г.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</si>
  <si>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</si>
  <si>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</si>
  <si>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</si>
  <si>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</si>
  <si>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</si>
  <si>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</si>
  <si>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</si>
  <si>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2019 г. 
очередной финансовый год</t>
  </si>
  <si>
    <t>на 2020 г. 
1-ый год планового периода</t>
  </si>
  <si>
    <t>на 2021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</si>
  <si>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</si>
  <si>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</si>
  <si>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</si>
  <si>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</si>
  <si>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</si>
  <si>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2019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</si>
  <si>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</si>
  <si>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</si>
  <si>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</si>
  <si>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</si>
  <si>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</si>
  <si>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</si>
  <si>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</si>
  <si>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</si>
  <si>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Заведующий МБДОУ  детский сад  № 1"Красная шапочка"</t>
  </si>
  <si>
    <t>Директор</t>
  </si>
  <si>
    <t>МКУ "ЦБ Курагинского района"</t>
  </si>
  <si>
    <t>Р.В. Михайлов</t>
  </si>
  <si>
    <t>Главный бухгалтер учреждения</t>
  </si>
  <si>
    <t>М.Н. Вагнер</t>
  </si>
  <si>
    <t>Исполнитель</t>
  </si>
  <si>
    <t>И.В. Макшанцева</t>
  </si>
  <si>
    <t>тел.</t>
  </si>
  <si>
    <t>2-29-47</t>
  </si>
  <si>
    <t>21 января 2019 г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</si>
</sst>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DD/MM/YYYY"/>
    <numFmt numFmtId="167" formatCode="#,##0.00;[RED]\-#,##0.00"/>
    <numFmt numFmtId="168" formatCode="[=0]\-;GENERAL"/>
    <numFmt numFmtId="169" formatCode="0.00;[RED]\-0.00"/>
    <numFmt numFmtId="170" formatCode="#,##0.00"/>
    <numFmt numFmtId="171" formatCode="0000"/>
    <numFmt numFmtId="172" formatCode="000"/>
  </numFmts>
  <fonts count="8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0" fillId="2" borderId="0" xfId="0" applyFill="1" applyAlignment="1">
      <alignment horizontal="left"/>
    </xf>
    <xf numFmtId="164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164" fontId="0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Alignment="1">
      <alignment horizontal="center" vertical="center"/>
    </xf>
    <xf numFmtId="164" fontId="0" fillId="2" borderId="0" xfId="0" applyNumberForma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4" fontId="2" fillId="2" borderId="0" xfId="0" applyFont="1" applyFill="1" applyAlignment="1">
      <alignment horizontal="left"/>
    </xf>
    <xf numFmtId="164" fontId="3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left"/>
    </xf>
    <xf numFmtId="165" fontId="2" fillId="2" borderId="5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left" wrapText="1"/>
    </xf>
    <xf numFmtId="164" fontId="1" fillId="2" borderId="0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 applyAlignment="1">
      <alignment horizontal="left" wrapText="1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left" vertical="top" wrapText="1"/>
    </xf>
    <xf numFmtId="167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left" vertical="top" wrapText="1" indent="2"/>
    </xf>
    <xf numFmtId="168" fontId="2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left" vertical="center" wrapText="1" indent="2"/>
    </xf>
    <xf numFmtId="164" fontId="2" fillId="2" borderId="6" xfId="0" applyNumberFormat="1" applyFont="1" applyFill="1" applyBorder="1" applyAlignment="1">
      <alignment horizontal="left" vertical="center" wrapText="1" indent="4"/>
    </xf>
    <xf numFmtId="164" fontId="2" fillId="2" borderId="6" xfId="0" applyNumberFormat="1" applyFont="1" applyFill="1" applyBorder="1" applyAlignment="1">
      <alignment horizontal="left" vertical="center" wrapText="1" indent="1"/>
    </xf>
    <xf numFmtId="169" fontId="2" fillId="2" borderId="6" xfId="0" applyNumberFormat="1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left" vertical="center" wrapText="1" indent="4"/>
    </xf>
    <xf numFmtId="164" fontId="2" fillId="2" borderId="6" xfId="0" applyNumberFormat="1" applyFon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left" wrapText="1"/>
    </xf>
    <xf numFmtId="165" fontId="0" fillId="2" borderId="6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left" wrapText="1"/>
    </xf>
    <xf numFmtId="170" fontId="0" fillId="2" borderId="6" xfId="0" applyNumberFormat="1" applyFont="1" applyFill="1" applyBorder="1" applyAlignment="1">
      <alignment horizontal="right"/>
    </xf>
    <xf numFmtId="168" fontId="0" fillId="2" borderId="6" xfId="0" applyNumberFormat="1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left" wrapText="1" indent="1"/>
    </xf>
    <xf numFmtId="164" fontId="0" fillId="2" borderId="7" xfId="0" applyNumberFormat="1" applyFont="1" applyFill="1" applyBorder="1" applyAlignment="1">
      <alignment horizontal="left" wrapText="1" indent="1"/>
    </xf>
    <xf numFmtId="164" fontId="0" fillId="2" borderId="0" xfId="0" applyNumberFormat="1" applyFont="1" applyFill="1" applyBorder="1" applyAlignment="1">
      <alignment horizontal="left" wrapText="1"/>
    </xf>
    <xf numFmtId="165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center" vertical="center" wrapText="1"/>
    </xf>
    <xf numFmtId="171" fontId="0" fillId="2" borderId="6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left" wrapText="1" indent="2"/>
    </xf>
    <xf numFmtId="164" fontId="2" fillId="2" borderId="8" xfId="0" applyNumberFormat="1" applyFont="1" applyFill="1" applyBorder="1" applyAlignment="1">
      <alignment horizontal="center" vertical="top" wrapText="1"/>
    </xf>
    <xf numFmtId="165" fontId="0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left" wrapText="1"/>
    </xf>
    <xf numFmtId="172" fontId="2" fillId="2" borderId="6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left" wrapText="1"/>
    </xf>
    <xf numFmtId="164" fontId="2" fillId="2" borderId="9" xfId="0" applyNumberFormat="1" applyFont="1" applyFill="1" applyBorder="1" applyAlignment="1">
      <alignment horizontal="left" wrapText="1" indent="2"/>
    </xf>
    <xf numFmtId="164" fontId="2" fillId="2" borderId="7" xfId="0" applyNumberFormat="1" applyFont="1" applyFill="1" applyBorder="1" applyAlignment="1">
      <alignment horizontal="left" wrapText="1" indent="2"/>
    </xf>
    <xf numFmtId="164" fontId="2" fillId="2" borderId="10" xfId="0" applyNumberFormat="1" applyFont="1" applyFill="1" applyBorder="1" applyAlignment="1">
      <alignment horizontal="left" wrapText="1"/>
    </xf>
    <xf numFmtId="164" fontId="0" fillId="2" borderId="0" xfId="0" applyNumberFormat="1" applyFont="1" applyFill="1" applyBorder="1" applyAlignment="1">
      <alignment horizontal="center" wrapText="1"/>
    </xf>
    <xf numFmtId="164" fontId="0" fillId="2" borderId="11" xfId="0" applyNumberFormat="1" applyFont="1" applyFill="1" applyBorder="1" applyAlignment="1">
      <alignment horizontal="center" vertical="top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 wrapText="1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2"/>
  <sheetViews>
    <sheetView tabSelected="1" view="pageBreakPreview" zoomScale="80" zoomScaleSheetLayoutView="80" workbookViewId="0" topLeftCell="A130">
      <selection activeCell="DY141" sqref="DY141"/>
    </sheetView>
  </sheetViews>
  <sheetFormatPr defaultColWidth="1.3359375" defaultRowHeight="11.25" outlineLevelRow="1"/>
  <cols>
    <col min="1" max="179" width="1.171875" style="1" customWidth="1"/>
    <col min="180" max="16384" width="10.66015625" style="2" customWidth="1"/>
  </cols>
  <sheetData>
    <row r="1" spans="93:256" s="3" customFormat="1" ht="12.75" customHeight="1" hidden="1">
      <c r="CO1" s="4" t="s">
        <v>0</v>
      </c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28:256" s="3" customFormat="1" ht="4.5" customHeight="1">
      <c r="DX2" s="5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7" t="s">
        <v>1</v>
      </c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</row>
    <row r="4" spans="1:17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8" t="s">
        <v>2</v>
      </c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</row>
    <row r="5" spans="1:179" ht="10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9" t="s">
        <v>3</v>
      </c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</row>
    <row r="6" spans="57:256" s="3" customFormat="1" ht="12.75"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T6" s="8" t="s">
        <v>4</v>
      </c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57:256" s="3" customFormat="1" ht="10.5"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X7" s="10" t="s">
        <v>5</v>
      </c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T7" s="10" t="s">
        <v>6</v>
      </c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64:256" s="11" customFormat="1" ht="12" customHeight="1">
      <c r="BL8" s="12"/>
      <c r="BM8" s="12"/>
      <c r="BN8" s="12"/>
      <c r="BO8" s="12"/>
      <c r="BP8" s="12"/>
      <c r="BQ8" s="12"/>
      <c r="BR8" s="12"/>
      <c r="BS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EE8" s="13" t="s">
        <v>7</v>
      </c>
      <c r="EF8" s="13"/>
      <c r="EG8" s="14">
        <v>21</v>
      </c>
      <c r="EH8" s="14"/>
      <c r="EI8" s="14"/>
      <c r="EJ8" s="14"/>
      <c r="EK8" s="13" t="s">
        <v>7</v>
      </c>
      <c r="EL8" s="13"/>
      <c r="EM8" s="15"/>
      <c r="EN8" s="14" t="s">
        <v>8</v>
      </c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6">
        <v>20</v>
      </c>
      <c r="FG8" s="16"/>
      <c r="FH8" s="16"/>
      <c r="FI8" s="16"/>
      <c r="FJ8" s="14">
        <v>19</v>
      </c>
      <c r="FK8" s="14"/>
      <c r="FL8" s="14"/>
      <c r="FM8" s="14"/>
      <c r="FN8" s="13" t="s">
        <v>9</v>
      </c>
      <c r="FO8" s="13"/>
      <c r="FP8" s="13"/>
      <c r="FQ8" s="13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8" customFormat="1" ht="13.5">
      <c r="A9" s="18" t="s">
        <v>10</v>
      </c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8" customFormat="1" ht="13.5">
      <c r="A10" s="18" t="s">
        <v>11</v>
      </c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72:256" s="19" customFormat="1" ht="12.75"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FH11" s="20" t="s">
        <v>12</v>
      </c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79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3"/>
      <c r="BU12" s="3"/>
      <c r="BV12" s="3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3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19"/>
      <c r="EN12" s="19"/>
      <c r="EO12" s="19"/>
      <c r="EP12" s="21" t="s">
        <v>13</v>
      </c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19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</row>
    <row r="13" spans="1:256" s="3" customFormat="1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CH13" s="6"/>
      <c r="CI13" s="6"/>
      <c r="CJ13" s="6"/>
      <c r="CK13" s="6"/>
      <c r="CL13" s="6"/>
      <c r="CM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21" t="s">
        <v>14</v>
      </c>
      <c r="FB13" s="21"/>
      <c r="FC13" s="21"/>
      <c r="FD13" s="21"/>
      <c r="FE13" s="21"/>
      <c r="FF13" s="21"/>
      <c r="FG13" s="19"/>
      <c r="FH13" s="23">
        <v>43486</v>
      </c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24" customFormat="1" ht="12.75" customHeight="1">
      <c r="A14" s="12" t="s">
        <v>15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1"/>
      <c r="AN14" s="24" t="s">
        <v>16</v>
      </c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19"/>
      <c r="EN14" s="19"/>
      <c r="EO14" s="19"/>
      <c r="EP14" s="19"/>
      <c r="EQ14" s="19"/>
      <c r="ER14" s="19"/>
      <c r="ES14" s="19"/>
      <c r="ET14" s="19"/>
      <c r="EU14" s="19"/>
      <c r="EV14" s="21" t="s">
        <v>17</v>
      </c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19"/>
      <c r="FH14" s="25" t="s">
        <v>18</v>
      </c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24" customFormat="1" ht="34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1"/>
      <c r="DQ15" s="3"/>
      <c r="DR15" s="26" t="s">
        <v>19</v>
      </c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19"/>
      <c r="FH15" s="25" t="s">
        <v>20</v>
      </c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24" customFormat="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1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19"/>
      <c r="EN16" s="19"/>
      <c r="EO16" s="19"/>
      <c r="EP16" s="19"/>
      <c r="EQ16" s="19"/>
      <c r="ER16" s="19"/>
      <c r="ES16" s="19"/>
      <c r="ET16" s="19"/>
      <c r="EU16" s="19"/>
      <c r="EV16" s="27" t="s">
        <v>21</v>
      </c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19"/>
      <c r="FH16" s="25" t="s">
        <v>22</v>
      </c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4" customFormat="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1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19"/>
      <c r="EN17" s="19"/>
      <c r="EO17" s="19"/>
      <c r="EP17" s="19"/>
      <c r="EQ17" s="19"/>
      <c r="ER17" s="19"/>
      <c r="ES17" s="19"/>
      <c r="ET17" s="19"/>
      <c r="EU17" s="19"/>
      <c r="EV17" s="27" t="s">
        <v>23</v>
      </c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19"/>
      <c r="FH17" s="25" t="s">
        <v>24</v>
      </c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179" ht="12.75">
      <c r="A18" s="11" t="s">
        <v>25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28" t="s">
        <v>26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19"/>
      <c r="BA18" s="19"/>
      <c r="BB18" s="19"/>
      <c r="BC18" s="19"/>
      <c r="BD18" s="3"/>
      <c r="BE18" s="3"/>
      <c r="BF18" s="3"/>
      <c r="BG18" s="3"/>
      <c r="BH18" s="3"/>
      <c r="BI18" s="3"/>
      <c r="BJ18" s="3"/>
      <c r="BK18" s="3"/>
      <c r="BL18" s="19"/>
      <c r="BM18" s="19"/>
      <c r="BN18" s="19"/>
      <c r="BO18" s="19"/>
      <c r="BP18" s="19"/>
      <c r="BQ18" s="19"/>
      <c r="BR18" s="19"/>
      <c r="BS18" s="19"/>
      <c r="BT18" s="3"/>
      <c r="BU18" s="3"/>
      <c r="BV18" s="3"/>
      <c r="BW18" s="3"/>
      <c r="BX18" s="3"/>
      <c r="BY18" s="3"/>
      <c r="BZ18" s="3"/>
      <c r="CA18" s="3"/>
      <c r="CB18" s="3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3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19"/>
      <c r="EN18" s="19"/>
      <c r="EO18" s="19"/>
      <c r="EP18" s="19"/>
      <c r="EQ18" s="19"/>
      <c r="ER18" s="19"/>
      <c r="ES18" s="19"/>
      <c r="ET18" s="19"/>
      <c r="EU18" s="19"/>
      <c r="EV18" s="21" t="s">
        <v>27</v>
      </c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19"/>
      <c r="FH18" s="29">
        <v>383</v>
      </c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256" s="3" customFormat="1" ht="6.75" customHeight="1">
      <c r="A19" s="19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4" customFormat="1" ht="11.25" customHeight="1">
      <c r="A20" s="11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24" t="s">
        <v>29</v>
      </c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24" customFormat="1" ht="11.25">
      <c r="A21" s="11" t="s">
        <v>30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24" customFormat="1" ht="11.25" customHeight="1">
      <c r="A22" s="11" t="s">
        <v>31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24" t="s">
        <v>32</v>
      </c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24" customFormat="1" ht="11.25">
      <c r="A23" s="11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09:256" s="19" customFormat="1" ht="6.75" customHeight="1"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0" customFormat="1" ht="12.75">
      <c r="A25" s="30" t="s">
        <v>34</v>
      </c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1" customFormat="1" ht="12.75" customHeight="1">
      <c r="A26" s="31" t="s">
        <v>35</v>
      </c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2" customFormat="1" ht="10.5" customHeight="1">
      <c r="A27" s="32" t="s">
        <v>36</v>
      </c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80:256" s="32" customFormat="1" ht="10.5"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80:256" s="32" customFormat="1" ht="62.25" customHeight="1"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23" s="1" customFormat="1" ht="3.75" customHeight="1">
      <c r="A30" s="3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</row>
    <row r="31" spans="1:123" s="2" customFormat="1" ht="12.75" customHeight="1">
      <c r="A31" s="31" t="s">
        <v>37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256" s="32" customFormat="1" ht="11.25" customHeight="1">
      <c r="A32" s="32" t="s">
        <v>38</v>
      </c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80:256" s="32" customFormat="1" ht="11.25" customHeight="1"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80:256" s="32" customFormat="1" ht="11.25" customHeight="1"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23" s="1" customFormat="1" ht="3.75" customHeight="1">
      <c r="A35" s="1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</row>
    <row r="36" spans="1:123" s="2" customFormat="1" ht="24.75" customHeight="1">
      <c r="A36" s="31" t="s">
        <v>39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256" s="32" customFormat="1" ht="10.5" customHeight="1">
      <c r="A37" s="32" t="s">
        <v>40</v>
      </c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80:256" s="32" customFormat="1" ht="10.5"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80:256" s="32" customFormat="1" ht="11.25" customHeight="1"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</row>
    <row r="41" spans="1:123" ht="12.75">
      <c r="A41" s="30" t="s">
        <v>41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s="1" customFormat="1" ht="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</row>
    <row r="43" spans="1:123" ht="11.25">
      <c r="A43" s="34" t="s">
        <v>42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 t="s">
        <v>43</v>
      </c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</row>
    <row r="44" spans="1:123" s="2" customFormat="1" ht="12" customHeight="1">
      <c r="A44" s="35" t="s">
        <v>44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6">
        <v>7764957.34</v>
      </c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2" customFormat="1" ht="35.25" customHeight="1">
      <c r="A45" s="37" t="s">
        <v>45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8">
        <v>3592351.21</v>
      </c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</row>
    <row r="46" spans="1:123" s="2" customFormat="1" ht="23.25" customHeight="1">
      <c r="A46" s="37" t="s">
        <v>46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8">
        <v>0</v>
      </c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</row>
    <row r="47" spans="1:123" s="2" customFormat="1" ht="23.25" customHeight="1">
      <c r="A47" s="37" t="s">
        <v>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8">
        <v>0</v>
      </c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</row>
    <row r="48" spans="1:123" s="2" customFormat="1" ht="12" customHeight="1">
      <c r="A48" s="35" t="s">
        <v>48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6">
        <v>1702367.76</v>
      </c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2" customFormat="1" ht="24" customHeight="1">
      <c r="A49" s="37" t="s">
        <v>49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6">
        <v>642245.5</v>
      </c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" customFormat="1" ht="6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</row>
    <row r="51" spans="1:123" ht="12.75">
      <c r="A51" s="30" t="s">
        <v>50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ht="12.75">
      <c r="A52" s="39" t="s">
        <v>51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80:256" s="32" customFormat="1" ht="10.5"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80:256" s="32" customFormat="1" ht="10.5"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80:256" s="32" customFormat="1" ht="10.5"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123" s="1" customFormat="1" ht="6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40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</row>
    <row r="57" spans="1:123" s="1" customFormat="1" ht="12.75" customHeight="1">
      <c r="A57" s="4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42" t="s">
        <v>52</v>
      </c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ht="12.75">
      <c r="A58" s="30" t="s">
        <v>53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3"/>
      <c r="AJ59" s="3"/>
      <c r="AK59" s="3"/>
      <c r="AL59" s="3"/>
      <c r="AM59" s="3"/>
      <c r="AN59" s="3"/>
      <c r="AO59" s="3"/>
      <c r="AP59" s="3"/>
      <c r="AQ59" s="3"/>
      <c r="AR59" s="43" t="s">
        <v>54</v>
      </c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</row>
    <row r="60" spans="1:123" ht="10.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3"/>
      <c r="AJ60" s="3"/>
      <c r="AK60" s="3"/>
      <c r="AL60" s="3"/>
      <c r="AM60" s="3"/>
      <c r="AN60" s="3"/>
      <c r="AO60" s="3"/>
      <c r="AP60" s="3"/>
      <c r="AQ60" s="3"/>
      <c r="AR60" s="9" t="s">
        <v>55</v>
      </c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3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</row>
    <row r="61" spans="1:123" s="1" customFormat="1" ht="6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</row>
    <row r="62" spans="1:123" s="2" customFormat="1" ht="24" customHeight="1">
      <c r="A62" s="45" t="s">
        <v>56</v>
      </c>
      <c r="B62" s="45"/>
      <c r="C62" s="45"/>
      <c r="D62" s="45"/>
      <c r="E62" s="45"/>
      <c r="F62" s="45"/>
      <c r="G62" s="34" t="s">
        <v>42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 t="s">
        <v>57</v>
      </c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</row>
    <row r="63" spans="1:123" ht="11.25">
      <c r="A63" s="46">
        <v>1</v>
      </c>
      <c r="B63" s="46"/>
      <c r="C63" s="46"/>
      <c r="D63" s="46"/>
      <c r="E63" s="46"/>
      <c r="F63" s="46"/>
      <c r="G63" s="46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>
        <v>3</v>
      </c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s="2" customFormat="1" ht="12" customHeight="1">
      <c r="A64" s="47" t="s">
        <v>58</v>
      </c>
      <c r="B64" s="47"/>
      <c r="C64" s="47"/>
      <c r="D64" s="47"/>
      <c r="E64" s="47"/>
      <c r="F64" s="47"/>
      <c r="G64" s="48" t="s">
        <v>59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36">
        <v>9977.74</v>
      </c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2" customFormat="1" ht="24" customHeight="1">
      <c r="A65" s="47" t="s">
        <v>60</v>
      </c>
      <c r="B65" s="47"/>
      <c r="C65" s="47"/>
      <c r="D65" s="47"/>
      <c r="E65" s="47"/>
      <c r="F65" s="47"/>
      <c r="G65" s="49" t="s">
        <v>61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36">
        <v>7764.96</v>
      </c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2" customFormat="1" ht="24" customHeight="1">
      <c r="A66" s="47" t="s">
        <v>62</v>
      </c>
      <c r="B66" s="47"/>
      <c r="C66" s="47"/>
      <c r="D66" s="47"/>
      <c r="E66" s="47"/>
      <c r="F66" s="47"/>
      <c r="G66" s="50" t="s">
        <v>63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36">
        <v>4254.81</v>
      </c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2" customFormat="1" ht="12" customHeight="1">
      <c r="A67" s="47" t="s">
        <v>64</v>
      </c>
      <c r="B67" s="47"/>
      <c r="C67" s="47"/>
      <c r="D67" s="47"/>
      <c r="E67" s="47"/>
      <c r="F67" s="47"/>
      <c r="G67" s="51" t="s">
        <v>65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2">
        <v>642.24</v>
      </c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</row>
    <row r="68" spans="1:123" s="2" customFormat="1" ht="24" customHeight="1">
      <c r="A68" s="47" t="s">
        <v>66</v>
      </c>
      <c r="B68" s="47"/>
      <c r="C68" s="47"/>
      <c r="D68" s="47"/>
      <c r="E68" s="47"/>
      <c r="F68" s="47"/>
      <c r="G68" s="50" t="s">
        <v>63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2">
        <v>17.65</v>
      </c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</row>
    <row r="69" spans="1:123" s="2" customFormat="1" ht="12" customHeight="1">
      <c r="A69" s="47" t="s">
        <v>67</v>
      </c>
      <c r="B69" s="47"/>
      <c r="C69" s="47"/>
      <c r="D69" s="47"/>
      <c r="E69" s="47"/>
      <c r="F69" s="47"/>
      <c r="G69" s="48" t="s">
        <v>68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52">
        <v>-24.3</v>
      </c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</row>
    <row r="70" spans="1:123" s="2" customFormat="1" ht="24" customHeight="1">
      <c r="A70" s="47" t="s">
        <v>69</v>
      </c>
      <c r="B70" s="47"/>
      <c r="C70" s="47"/>
      <c r="D70" s="47"/>
      <c r="E70" s="47"/>
      <c r="F70" s="47"/>
      <c r="G70" s="49" t="s">
        <v>70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38">
        <v>33.79</v>
      </c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</row>
    <row r="71" spans="1:123" s="2" customFormat="1" ht="24" customHeight="1">
      <c r="A71" s="47" t="s">
        <v>71</v>
      </c>
      <c r="B71" s="47"/>
      <c r="C71" s="47"/>
      <c r="D71" s="47"/>
      <c r="E71" s="47"/>
      <c r="F71" s="47"/>
      <c r="G71" s="50" t="s">
        <v>72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38">
        <v>33.79</v>
      </c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</row>
    <row r="72" spans="1:123" s="2" customFormat="1" ht="12.75" customHeight="1" hidden="1" outlineLevel="1">
      <c r="A72" s="53"/>
      <c r="B72" s="53"/>
      <c r="C72" s="53"/>
      <c r="D72" s="53"/>
      <c r="E72" s="53"/>
      <c r="F72" s="53"/>
      <c r="G72" s="54" t="s">
        <v>73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</row>
    <row r="73" spans="1:123" s="2" customFormat="1" ht="12" customHeight="1">
      <c r="A73" s="47" t="s">
        <v>74</v>
      </c>
      <c r="B73" s="47"/>
      <c r="C73" s="47"/>
      <c r="D73" s="47"/>
      <c r="E73" s="47"/>
      <c r="F73" s="47"/>
      <c r="G73" s="50" t="s">
        <v>75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38">
        <v>0</v>
      </c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</row>
    <row r="74" spans="1:123" s="2" customFormat="1" ht="12.75" customHeight="1">
      <c r="A74" s="47" t="s">
        <v>76</v>
      </c>
      <c r="B74" s="47"/>
      <c r="C74" s="47"/>
      <c r="D74" s="47"/>
      <c r="E74" s="47"/>
      <c r="F74" s="47"/>
      <c r="G74" s="49" t="s">
        <v>77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38">
        <v>0</v>
      </c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</row>
    <row r="75" spans="1:123" s="2" customFormat="1" ht="12.75" customHeight="1">
      <c r="A75" s="47" t="s">
        <v>78</v>
      </c>
      <c r="B75" s="47"/>
      <c r="C75" s="47"/>
      <c r="D75" s="47"/>
      <c r="E75" s="47"/>
      <c r="F75" s="47"/>
      <c r="G75" s="49" t="s">
        <v>79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52">
        <v>-58.09</v>
      </c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</row>
    <row r="76" spans="1:123" s="2" customFormat="1" ht="12" customHeight="1">
      <c r="A76" s="47" t="s">
        <v>80</v>
      </c>
      <c r="B76" s="47"/>
      <c r="C76" s="47"/>
      <c r="D76" s="47"/>
      <c r="E76" s="47"/>
      <c r="F76" s="47"/>
      <c r="G76" s="49" t="s">
        <v>81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</row>
    <row r="77" spans="1:123" s="2" customFormat="1" ht="12" customHeight="1">
      <c r="A77" s="47" t="s">
        <v>82</v>
      </c>
      <c r="B77" s="47"/>
      <c r="C77" s="47"/>
      <c r="D77" s="47"/>
      <c r="E77" s="47"/>
      <c r="F77" s="47"/>
      <c r="G77" s="48" t="s">
        <v>83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52">
        <v>385.98</v>
      </c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</row>
    <row r="78" spans="1:123" s="2" customFormat="1" ht="24" customHeight="1">
      <c r="A78" s="47" t="s">
        <v>84</v>
      </c>
      <c r="B78" s="47"/>
      <c r="C78" s="47"/>
      <c r="D78" s="47"/>
      <c r="E78" s="47"/>
      <c r="F78" s="47"/>
      <c r="G78" s="49" t="s">
        <v>85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38">
        <v>0</v>
      </c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</row>
    <row r="79" spans="1:123" s="2" customFormat="1" ht="12" customHeight="1">
      <c r="A79" s="47" t="s">
        <v>86</v>
      </c>
      <c r="B79" s="47"/>
      <c r="C79" s="47"/>
      <c r="D79" s="47"/>
      <c r="E79" s="47"/>
      <c r="F79" s="47"/>
      <c r="G79" s="49" t="s">
        <v>87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52">
        <v>385.68</v>
      </c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</row>
    <row r="80" spans="1:123" s="2" customFormat="1" ht="24.75" customHeight="1">
      <c r="A80" s="47" t="s">
        <v>88</v>
      </c>
      <c r="B80" s="47"/>
      <c r="C80" s="47"/>
      <c r="D80" s="47"/>
      <c r="E80" s="47"/>
      <c r="F80" s="47"/>
      <c r="G80" s="50" t="s">
        <v>89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38">
        <v>170.2</v>
      </c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</row>
    <row r="81" spans="1:123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40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</row>
    <row r="82" spans="1:123" s="1" customFormat="1" ht="12" customHeight="1">
      <c r="A82" s="4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42" t="s">
        <v>90</v>
      </c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</row>
    <row r="83" spans="1:123" ht="12.75">
      <c r="A83" s="30" t="s">
        <v>91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</row>
    <row r="84" spans="1:123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3"/>
      <c r="AJ84" s="3"/>
      <c r="AK84" s="3"/>
      <c r="AL84" s="3"/>
      <c r="AM84" s="3"/>
      <c r="AN84" s="3"/>
      <c r="AO84" s="3"/>
      <c r="AP84" s="3"/>
      <c r="AQ84" s="3"/>
      <c r="AR84" s="43" t="s">
        <v>92</v>
      </c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</row>
    <row r="85" spans="1:123" s="1" customFormat="1" ht="6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</row>
    <row r="86" spans="1:256" s="55" customFormat="1" ht="12" customHeight="1">
      <c r="A86" s="55" t="s">
        <v>42</v>
      </c>
      <c r="U86" s="55" t="s">
        <v>93</v>
      </c>
      <c r="AB86" s="55" t="s">
        <v>94</v>
      </c>
      <c r="AP86" s="55" t="s">
        <v>95</v>
      </c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  <c r="IV86" s="56"/>
    </row>
    <row r="87" spans="42:256" s="55" customFormat="1" ht="12" customHeight="1">
      <c r="AP87" s="55" t="s">
        <v>96</v>
      </c>
      <c r="BI87" s="55" t="s">
        <v>97</v>
      </c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61:256" s="55" customFormat="1" ht="79.5" customHeight="1">
      <c r="BI88" s="55" t="s">
        <v>98</v>
      </c>
      <c r="BZ88" s="55" t="s">
        <v>99</v>
      </c>
      <c r="CQ88" s="55" t="s">
        <v>100</v>
      </c>
      <c r="DH88" s="55" t="s">
        <v>101</v>
      </c>
      <c r="DY88" s="55" t="s">
        <v>102</v>
      </c>
      <c r="EP88" s="55" t="s">
        <v>103</v>
      </c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46:256" s="55" customFormat="1" ht="79.5" customHeight="1">
      <c r="EP89" s="55" t="s">
        <v>96</v>
      </c>
      <c r="FG89" s="55" t="s">
        <v>104</v>
      </c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57" customFormat="1" ht="10.5">
      <c r="A90" s="57">
        <v>1</v>
      </c>
      <c r="U90" s="57">
        <v>2</v>
      </c>
      <c r="AB90" s="57">
        <v>3</v>
      </c>
      <c r="AP90" s="57">
        <v>4</v>
      </c>
      <c r="BI90" s="57">
        <v>5</v>
      </c>
      <c r="BZ90" s="58" t="s">
        <v>105</v>
      </c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7">
        <v>6</v>
      </c>
      <c r="DH90" s="57">
        <v>7</v>
      </c>
      <c r="DY90" s="57">
        <v>8</v>
      </c>
      <c r="EP90" s="57">
        <v>9</v>
      </c>
      <c r="FG90" s="57">
        <v>10</v>
      </c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61" customFormat="1" ht="21.75" customHeight="1">
      <c r="A91" s="59" t="s">
        <v>106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7">
        <v>100</v>
      </c>
      <c r="V91" s="57"/>
      <c r="W91" s="57"/>
      <c r="X91" s="57"/>
      <c r="Y91" s="57"/>
      <c r="Z91" s="57"/>
      <c r="AA91" s="57"/>
      <c r="AB91" s="58" t="s">
        <v>107</v>
      </c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60">
        <f>BI91+EP91</f>
        <v>19983618</v>
      </c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>
        <f>BI92</f>
        <v>18838618</v>
      </c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1">
        <v>0</v>
      </c>
      <c r="CQ91" s="61">
        <v>0</v>
      </c>
      <c r="DH91" s="61">
        <v>0</v>
      </c>
      <c r="DY91" s="61">
        <v>0</v>
      </c>
      <c r="EP91" s="60">
        <f>EP92</f>
        <v>1145000</v>
      </c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1">
        <v>0</v>
      </c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61" customFormat="1" ht="21.75" customHeight="1" outlineLevel="1">
      <c r="A92" s="62" t="s">
        <v>108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58" t="s">
        <v>109</v>
      </c>
      <c r="V92" s="58"/>
      <c r="W92" s="58"/>
      <c r="X92" s="58"/>
      <c r="Y92" s="58"/>
      <c r="Z92" s="58"/>
      <c r="AA92" s="58"/>
      <c r="AB92" s="58" t="s">
        <v>110</v>
      </c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60">
        <f>BI92+EP92</f>
        <v>19983618</v>
      </c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>
        <v>18838618</v>
      </c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1">
        <v>0</v>
      </c>
      <c r="CQ92" s="61">
        <v>0</v>
      </c>
      <c r="DH92" s="61">
        <v>0</v>
      </c>
      <c r="DY92" s="61">
        <v>0</v>
      </c>
      <c r="EP92" s="60">
        <v>1145000</v>
      </c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1">
        <v>0</v>
      </c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61" customFormat="1" ht="21.75" customHeight="1">
      <c r="A93" s="59" t="s">
        <v>111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7">
        <v>200</v>
      </c>
      <c r="V93" s="57"/>
      <c r="W93" s="57"/>
      <c r="X93" s="57"/>
      <c r="Y93" s="57"/>
      <c r="Z93" s="57"/>
      <c r="AA93" s="57"/>
      <c r="AB93" s="58" t="s">
        <v>107</v>
      </c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60">
        <f>AP94+AP95+AP97+AP98+AP96+AP105</f>
        <v>20102232.979999997</v>
      </c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>
        <f>BI94+BI95+BI97+BI98+BI96+BI105</f>
        <v>18957232.979999997</v>
      </c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1">
        <v>0</v>
      </c>
      <c r="CQ93" s="61">
        <v>0</v>
      </c>
      <c r="DH93" s="61">
        <v>0</v>
      </c>
      <c r="DY93" s="61">
        <v>0</v>
      </c>
      <c r="EP93" s="60">
        <f>EP97</f>
        <v>1145000</v>
      </c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1">
        <v>0</v>
      </c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61" customFormat="1" ht="21.75" customHeight="1" outlineLevel="1">
      <c r="A94" s="62" t="s">
        <v>112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58" t="s">
        <v>113</v>
      </c>
      <c r="V94" s="58"/>
      <c r="W94" s="58"/>
      <c r="X94" s="58"/>
      <c r="Y94" s="58"/>
      <c r="Z94" s="58"/>
      <c r="AA94" s="58"/>
      <c r="AB94" s="58" t="s">
        <v>114</v>
      </c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60">
        <f>BI94</f>
        <v>12703505.2</v>
      </c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>
        <v>12703505.2</v>
      </c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1">
        <v>0</v>
      </c>
      <c r="CQ94" s="61">
        <v>0</v>
      </c>
      <c r="DH94" s="61">
        <v>0</v>
      </c>
      <c r="DY94" s="61">
        <v>0</v>
      </c>
      <c r="EP94" s="61">
        <v>0</v>
      </c>
      <c r="FG94" s="61">
        <v>0</v>
      </c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61" customFormat="1" ht="21.75" customHeight="1" outlineLevel="1">
      <c r="A95" s="62" t="s">
        <v>112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58" t="s">
        <v>113</v>
      </c>
      <c r="V95" s="58"/>
      <c r="W95" s="58"/>
      <c r="X95" s="58"/>
      <c r="Y95" s="58"/>
      <c r="Z95" s="58"/>
      <c r="AA95" s="58"/>
      <c r="AB95" s="58" t="s">
        <v>115</v>
      </c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60">
        <f>BI95</f>
        <v>3836458.2</v>
      </c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>
        <v>3836458.2</v>
      </c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1">
        <v>0</v>
      </c>
      <c r="CQ95" s="61">
        <v>0</v>
      </c>
      <c r="DH95" s="61">
        <v>0</v>
      </c>
      <c r="DY95" s="61">
        <v>0</v>
      </c>
      <c r="EP95" s="61">
        <v>0</v>
      </c>
      <c r="FG95" s="61">
        <v>0</v>
      </c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61" customFormat="1" ht="32.25" customHeight="1" outlineLevel="1">
      <c r="A96" s="62" t="s">
        <v>112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58">
        <v>210</v>
      </c>
      <c r="V96" s="58"/>
      <c r="W96" s="58"/>
      <c r="X96" s="58"/>
      <c r="Y96" s="58"/>
      <c r="Z96" s="58"/>
      <c r="AA96" s="58"/>
      <c r="AB96" s="58">
        <v>112</v>
      </c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60">
        <f>BI96</f>
        <v>57820</v>
      </c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>
        <v>57820</v>
      </c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1">
        <v>0</v>
      </c>
      <c r="CQ96" s="61">
        <v>0</v>
      </c>
      <c r="DH96" s="61">
        <v>0</v>
      </c>
      <c r="DY96" s="61">
        <v>0</v>
      </c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1">
        <v>0</v>
      </c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61" customFormat="1" ht="32.25" customHeight="1" outlineLevel="1">
      <c r="A97" s="62" t="s">
        <v>116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58" t="s">
        <v>117</v>
      </c>
      <c r="V97" s="58"/>
      <c r="W97" s="58"/>
      <c r="X97" s="58"/>
      <c r="Y97" s="58"/>
      <c r="Z97" s="58"/>
      <c r="AA97" s="58"/>
      <c r="AB97" s="58" t="s">
        <v>118</v>
      </c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60">
        <f>BI97+EP97</f>
        <v>3502049.58</v>
      </c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>
        <f>40200+1291740+60955+112956+1500+34000+815698.58</f>
        <v>2357049.58</v>
      </c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1">
        <v>0</v>
      </c>
      <c r="CQ97" s="61">
        <v>0</v>
      </c>
      <c r="DH97" s="61">
        <v>0</v>
      </c>
      <c r="DY97" s="61">
        <v>0</v>
      </c>
      <c r="EP97" s="60">
        <v>1145000</v>
      </c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1">
        <v>0</v>
      </c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61" customFormat="1" ht="32.25" customHeight="1" outlineLevel="1">
      <c r="A98" s="62" t="s">
        <v>119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58">
        <v>230</v>
      </c>
      <c r="V98" s="58"/>
      <c r="W98" s="58"/>
      <c r="X98" s="58"/>
      <c r="Y98" s="58"/>
      <c r="Z98" s="58"/>
      <c r="AA98" s="58"/>
      <c r="AB98" s="58">
        <v>853</v>
      </c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60">
        <f>BI98</f>
        <v>800</v>
      </c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>
        <f>800</f>
        <v>800</v>
      </c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1">
        <v>0</v>
      </c>
      <c r="CQ98" s="61">
        <v>0</v>
      </c>
      <c r="DH98" s="61">
        <v>0</v>
      </c>
      <c r="DY98" s="61">
        <v>0</v>
      </c>
      <c r="EP98" s="61">
        <v>0</v>
      </c>
      <c r="FG98" s="61">
        <v>0</v>
      </c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61" customFormat="1" ht="12.75" customHeight="1" hidden="1">
      <c r="A99" s="59" t="s">
        <v>120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7">
        <v>300</v>
      </c>
      <c r="V99" s="57"/>
      <c r="W99" s="57"/>
      <c r="X99" s="57"/>
      <c r="Y99" s="57"/>
      <c r="Z99" s="57"/>
      <c r="AA99" s="57"/>
      <c r="AB99" s="58" t="s">
        <v>107</v>
      </c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61">
        <v>0</v>
      </c>
      <c r="BI99" s="61">
        <v>0</v>
      </c>
      <c r="BZ99" s="61">
        <v>0</v>
      </c>
      <c r="CQ99" s="61">
        <v>0</v>
      </c>
      <c r="DH99" s="61">
        <v>0</v>
      </c>
      <c r="DY99" s="61">
        <v>0</v>
      </c>
      <c r="EP99" s="61">
        <v>0</v>
      </c>
      <c r="FG99" s="61">
        <v>0</v>
      </c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63" customFormat="1" ht="12.75" customHeight="1" hidden="1" outlineLevel="1">
      <c r="A100" s="63" t="s">
        <v>73</v>
      </c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61" customFormat="1" ht="12.75" customHeight="1" hidden="1">
      <c r="A101" s="59" t="s">
        <v>121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7">
        <v>400</v>
      </c>
      <c r="V101" s="57"/>
      <c r="W101" s="57"/>
      <c r="X101" s="57"/>
      <c r="Y101" s="57"/>
      <c r="Z101" s="57"/>
      <c r="AA101" s="57"/>
      <c r="AB101" s="58" t="s">
        <v>107</v>
      </c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61">
        <v>0</v>
      </c>
      <c r="BI101" s="61">
        <v>0</v>
      </c>
      <c r="BZ101" s="61">
        <v>0</v>
      </c>
      <c r="CQ101" s="61">
        <v>0</v>
      </c>
      <c r="DH101" s="61">
        <v>0</v>
      </c>
      <c r="DY101" s="61">
        <v>0</v>
      </c>
      <c r="EP101" s="61">
        <v>0</v>
      </c>
      <c r="FG101" s="61">
        <v>0</v>
      </c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63" customFormat="1" ht="12.75" customHeight="1" hidden="1" outlineLevel="1">
      <c r="A102" s="63" t="s">
        <v>73</v>
      </c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61" customFormat="1" ht="12.75" customHeight="1" hidden="1">
      <c r="A103" s="59" t="s">
        <v>122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7">
        <v>500</v>
      </c>
      <c r="V103" s="57"/>
      <c r="W103" s="57"/>
      <c r="X103" s="57"/>
      <c r="Y103" s="57"/>
      <c r="Z103" s="57"/>
      <c r="AA103" s="57"/>
      <c r="AB103" s="58" t="s">
        <v>107</v>
      </c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61">
        <v>0</v>
      </c>
      <c r="BI103" s="61">
        <v>0</v>
      </c>
      <c r="BZ103" s="61">
        <v>0</v>
      </c>
      <c r="CQ103" s="61">
        <v>0</v>
      </c>
      <c r="DH103" s="61">
        <v>0</v>
      </c>
      <c r="DY103" s="61">
        <v>0</v>
      </c>
      <c r="EP103" s="61">
        <v>0</v>
      </c>
      <c r="FG103" s="61">
        <v>0</v>
      </c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61" customFormat="1" ht="12.75" customHeight="1" hidden="1">
      <c r="A104" s="59" t="s">
        <v>123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7">
        <v>600</v>
      </c>
      <c r="V104" s="57"/>
      <c r="W104" s="57"/>
      <c r="X104" s="57"/>
      <c r="Y104" s="57"/>
      <c r="Z104" s="57"/>
      <c r="AA104" s="57"/>
      <c r="AB104" s="58" t="s">
        <v>107</v>
      </c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61">
        <v>0</v>
      </c>
      <c r="BI104" s="61">
        <v>0</v>
      </c>
      <c r="BZ104" s="61">
        <v>0</v>
      </c>
      <c r="CQ104" s="61">
        <v>0</v>
      </c>
      <c r="DH104" s="61">
        <v>0</v>
      </c>
      <c r="DY104" s="61">
        <v>0</v>
      </c>
      <c r="EP104" s="61">
        <v>0</v>
      </c>
      <c r="FG104" s="61">
        <v>0</v>
      </c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61" customFormat="1" ht="32.25" customHeight="1" outlineLevel="1">
      <c r="A105" s="62" t="s">
        <v>119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58">
        <v>230</v>
      </c>
      <c r="V105" s="58"/>
      <c r="W105" s="58"/>
      <c r="X105" s="58"/>
      <c r="Y105" s="58"/>
      <c r="Z105" s="58"/>
      <c r="AA105" s="58"/>
      <c r="AB105" s="58">
        <v>852</v>
      </c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60">
        <f>BI105</f>
        <v>1600</v>
      </c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>
        <v>1600</v>
      </c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1">
        <v>0</v>
      </c>
      <c r="CQ105" s="61">
        <v>0</v>
      </c>
      <c r="DH105" s="61">
        <v>0</v>
      </c>
      <c r="DY105" s="61">
        <v>0</v>
      </c>
      <c r="EP105" s="61">
        <v>0</v>
      </c>
      <c r="FG105" s="61">
        <v>0</v>
      </c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61" customFormat="1" ht="32.25" customHeight="1">
      <c r="A106" s="59" t="s">
        <v>120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7">
        <v>300</v>
      </c>
      <c r="V106" s="57"/>
      <c r="W106" s="57"/>
      <c r="X106" s="57"/>
      <c r="Y106" s="57"/>
      <c r="Z106" s="57"/>
      <c r="AA106" s="57"/>
      <c r="AB106" s="58" t="s">
        <v>107</v>
      </c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61">
        <v>0</v>
      </c>
      <c r="BI106" s="61">
        <v>0</v>
      </c>
      <c r="BZ106" s="61">
        <v>0</v>
      </c>
      <c r="CQ106" s="61">
        <v>0</v>
      </c>
      <c r="DH106" s="61">
        <v>0</v>
      </c>
      <c r="DY106" s="61">
        <v>0</v>
      </c>
      <c r="EP106" s="61">
        <v>0</v>
      </c>
      <c r="FG106" s="61">
        <v>0</v>
      </c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61" customFormat="1" ht="11.25" customHeight="1" outlineLevel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61">
        <v>0</v>
      </c>
      <c r="BI107" s="61">
        <v>0</v>
      </c>
      <c r="BZ107" s="61">
        <v>0</v>
      </c>
      <c r="CQ107" s="61">
        <v>0</v>
      </c>
      <c r="DH107" s="61">
        <v>0</v>
      </c>
      <c r="DY107" s="61">
        <v>0</v>
      </c>
      <c r="EP107" s="61">
        <v>0</v>
      </c>
      <c r="FG107" s="61">
        <v>0</v>
      </c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61" customFormat="1" ht="21.75" customHeight="1">
      <c r="A108" s="59" t="s">
        <v>121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7">
        <v>400</v>
      </c>
      <c r="V108" s="57"/>
      <c r="W108" s="57"/>
      <c r="X108" s="57"/>
      <c r="Y108" s="57"/>
      <c r="Z108" s="57"/>
      <c r="AA108" s="57"/>
      <c r="AB108" s="58" t="s">
        <v>107</v>
      </c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61">
        <v>0</v>
      </c>
      <c r="BI108" s="61">
        <v>0</v>
      </c>
      <c r="BZ108" s="61">
        <v>0</v>
      </c>
      <c r="CQ108" s="61">
        <v>0</v>
      </c>
      <c r="DH108" s="61">
        <v>0</v>
      </c>
      <c r="DY108" s="61">
        <v>0</v>
      </c>
      <c r="EP108" s="61">
        <v>0</v>
      </c>
      <c r="FG108" s="61">
        <v>0</v>
      </c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61" customFormat="1" ht="11.25" customHeight="1" outlineLevel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61">
        <v>0</v>
      </c>
      <c r="BI109" s="61">
        <v>0</v>
      </c>
      <c r="BZ109" s="61">
        <v>0</v>
      </c>
      <c r="CQ109" s="61">
        <v>0</v>
      </c>
      <c r="DH109" s="61">
        <v>0</v>
      </c>
      <c r="DY109" s="61">
        <v>0</v>
      </c>
      <c r="EP109" s="61">
        <v>0</v>
      </c>
      <c r="FG109" s="61">
        <v>0</v>
      </c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61" customFormat="1" ht="21.75" customHeight="1">
      <c r="A110" s="59" t="s">
        <v>122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7">
        <v>500</v>
      </c>
      <c r="V110" s="57"/>
      <c r="W110" s="57"/>
      <c r="X110" s="57"/>
      <c r="Y110" s="57"/>
      <c r="Z110" s="57"/>
      <c r="AA110" s="57"/>
      <c r="AB110" s="58" t="s">
        <v>107</v>
      </c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60">
        <f>BI110</f>
        <v>118614.98</v>
      </c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>
        <v>118614.98</v>
      </c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1">
        <v>0</v>
      </c>
      <c r="CQ110" s="61">
        <v>0</v>
      </c>
      <c r="DH110" s="61">
        <v>0</v>
      </c>
      <c r="DY110" s="61">
        <v>0</v>
      </c>
      <c r="EP110" s="61">
        <v>0</v>
      </c>
      <c r="FG110" s="61">
        <v>0</v>
      </c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61" customFormat="1" ht="21.75" customHeight="1">
      <c r="A111" s="59" t="s">
        <v>123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7">
        <v>600</v>
      </c>
      <c r="V111" s="57"/>
      <c r="W111" s="57"/>
      <c r="X111" s="57"/>
      <c r="Y111" s="57"/>
      <c r="Z111" s="57"/>
      <c r="AA111" s="57"/>
      <c r="AB111" s="58" t="s">
        <v>107</v>
      </c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61">
        <v>0</v>
      </c>
      <c r="BI111" s="61">
        <v>0</v>
      </c>
      <c r="BZ111" s="61">
        <v>0</v>
      </c>
      <c r="CQ111" s="61">
        <v>0</v>
      </c>
      <c r="DH111" s="61">
        <v>0</v>
      </c>
      <c r="DY111" s="61">
        <v>0</v>
      </c>
      <c r="EP111" s="61">
        <v>0</v>
      </c>
      <c r="FG111" s="61">
        <v>0</v>
      </c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67" customFormat="1" ht="21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5"/>
      <c r="V112" s="65"/>
      <c r="W112" s="65"/>
      <c r="X112" s="65"/>
      <c r="Y112" s="65"/>
      <c r="Z112" s="65"/>
      <c r="AA112" s="65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123" ht="12.75">
      <c r="A113" s="30" t="s">
        <v>91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</row>
    <row r="114" spans="1:123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3"/>
      <c r="AJ114" s="3"/>
      <c r="AK114" s="3"/>
      <c r="AL114" s="3"/>
      <c r="AM114" s="3"/>
      <c r="AN114" s="3"/>
      <c r="AO114" s="3"/>
      <c r="AP114" s="3"/>
      <c r="AQ114" s="3"/>
      <c r="AR114" s="43" t="s">
        <v>124</v>
      </c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</row>
    <row r="115" spans="1:123" s="1" customFormat="1" ht="6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</row>
    <row r="116" spans="1:256" s="55" customFormat="1" ht="12" customHeight="1">
      <c r="A116" s="55" t="s">
        <v>42</v>
      </c>
      <c r="U116" s="55" t="s">
        <v>93</v>
      </c>
      <c r="AB116" s="55" t="s">
        <v>94</v>
      </c>
      <c r="AP116" s="55" t="s">
        <v>95</v>
      </c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  <c r="HW116" s="56"/>
      <c r="HX116" s="56"/>
      <c r="HY116" s="56"/>
      <c r="HZ116" s="56"/>
      <c r="IA116" s="56"/>
      <c r="IB116" s="56"/>
      <c r="IC116" s="56"/>
      <c r="ID116" s="56"/>
      <c r="IE116" s="56"/>
      <c r="IF116" s="56"/>
      <c r="IG116" s="56"/>
      <c r="IH116" s="56"/>
      <c r="II116" s="56"/>
      <c r="IJ116" s="56"/>
      <c r="IK116" s="56"/>
      <c r="IL116" s="56"/>
      <c r="IM116" s="56"/>
      <c r="IN116" s="56"/>
      <c r="IO116" s="56"/>
      <c r="IP116" s="56"/>
      <c r="IQ116" s="56"/>
      <c r="IR116" s="56"/>
      <c r="IS116" s="56"/>
      <c r="IT116" s="56"/>
      <c r="IU116" s="56"/>
      <c r="IV116" s="56"/>
    </row>
    <row r="117" spans="42:256" s="55" customFormat="1" ht="12" customHeight="1">
      <c r="AP117" s="55" t="s">
        <v>96</v>
      </c>
      <c r="BI117" s="55" t="s">
        <v>97</v>
      </c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61:256" s="55" customFormat="1" ht="79.5" customHeight="1">
      <c r="BI118" s="55" t="s">
        <v>98</v>
      </c>
      <c r="BZ118" s="55" t="s">
        <v>99</v>
      </c>
      <c r="CQ118" s="55" t="s">
        <v>100</v>
      </c>
      <c r="DH118" s="55" t="s">
        <v>101</v>
      </c>
      <c r="DY118" s="55" t="s">
        <v>102</v>
      </c>
      <c r="EP118" s="55" t="s">
        <v>103</v>
      </c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46:256" s="55" customFormat="1" ht="79.5" customHeight="1">
      <c r="EP119" s="55" t="s">
        <v>96</v>
      </c>
      <c r="FG119" s="55" t="s">
        <v>104</v>
      </c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57" customFormat="1" ht="10.5">
      <c r="A120" s="57">
        <v>1</v>
      </c>
      <c r="U120" s="57">
        <v>2</v>
      </c>
      <c r="AB120" s="57">
        <v>3</v>
      </c>
      <c r="AP120" s="57">
        <v>4</v>
      </c>
      <c r="BI120" s="57">
        <v>5</v>
      </c>
      <c r="BZ120" s="58" t="s">
        <v>105</v>
      </c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7">
        <v>6</v>
      </c>
      <c r="DH120" s="57">
        <v>7</v>
      </c>
      <c r="DY120" s="57">
        <v>8</v>
      </c>
      <c r="EP120" s="57">
        <v>9</v>
      </c>
      <c r="FG120" s="57">
        <v>10</v>
      </c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61" customFormat="1" ht="21.75" customHeight="1">
      <c r="A121" s="59" t="s">
        <v>106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7">
        <v>100</v>
      </c>
      <c r="V121" s="57"/>
      <c r="W121" s="57"/>
      <c r="X121" s="57"/>
      <c r="Y121" s="57"/>
      <c r="Z121" s="57"/>
      <c r="AA121" s="57"/>
      <c r="AB121" s="58" t="s">
        <v>107</v>
      </c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60">
        <f>AP123</f>
        <v>19256878</v>
      </c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>
        <f>BI122</f>
        <v>18111878</v>
      </c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1">
        <v>0</v>
      </c>
      <c r="CQ121" s="61">
        <v>0</v>
      </c>
      <c r="DH121" s="61">
        <v>0</v>
      </c>
      <c r="DY121" s="61">
        <v>0</v>
      </c>
      <c r="EP121" s="60">
        <f>EP122</f>
        <v>1145000</v>
      </c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1">
        <v>0</v>
      </c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61" customFormat="1" ht="21.75" customHeight="1" outlineLevel="1">
      <c r="A122" s="62" t="s">
        <v>108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58" t="s">
        <v>109</v>
      </c>
      <c r="V122" s="58"/>
      <c r="W122" s="58"/>
      <c r="X122" s="58"/>
      <c r="Y122" s="58"/>
      <c r="Z122" s="58"/>
      <c r="AA122" s="58"/>
      <c r="AB122" s="58" t="s">
        <v>110</v>
      </c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60">
        <f>17595714</f>
        <v>17595714</v>
      </c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>
        <v>18111878</v>
      </c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1">
        <v>0</v>
      </c>
      <c r="CQ122" s="61">
        <v>0</v>
      </c>
      <c r="DH122" s="61">
        <v>0</v>
      </c>
      <c r="DY122" s="61">
        <v>0</v>
      </c>
      <c r="EP122" s="60">
        <v>1145000</v>
      </c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1">
        <v>0</v>
      </c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61" customFormat="1" ht="21.75" customHeight="1" outlineLevel="1">
      <c r="A123" s="59" t="s">
        <v>111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7">
        <v>200</v>
      </c>
      <c r="V123" s="57"/>
      <c r="W123" s="57"/>
      <c r="X123" s="57"/>
      <c r="Y123" s="57"/>
      <c r="Z123" s="57"/>
      <c r="AA123" s="57"/>
      <c r="AB123" s="58" t="s">
        <v>107</v>
      </c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60">
        <f>AP124+AP125+AP126</f>
        <v>19256878</v>
      </c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>
        <f>BI124+BI125+BI126+BI127</f>
        <v>18111878</v>
      </c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1">
        <v>0</v>
      </c>
      <c r="CQ123" s="61">
        <v>0</v>
      </c>
      <c r="DH123" s="61">
        <v>0</v>
      </c>
      <c r="DY123" s="61">
        <v>0</v>
      </c>
      <c r="EP123" s="60">
        <f>EP126</f>
        <v>1145000</v>
      </c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1">
        <v>0</v>
      </c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61" customFormat="1" ht="21.75" customHeight="1">
      <c r="A124" s="62" t="s">
        <v>125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58" t="s">
        <v>113</v>
      </c>
      <c r="V124" s="58"/>
      <c r="W124" s="58"/>
      <c r="X124" s="58"/>
      <c r="Y124" s="58"/>
      <c r="Z124" s="58"/>
      <c r="AA124" s="58"/>
      <c r="AB124" s="58" t="s">
        <v>114</v>
      </c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60">
        <f>BI124</f>
        <v>12625286</v>
      </c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>
        <f>12703505.2-78219.2</f>
        <v>12625286</v>
      </c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1">
        <v>0</v>
      </c>
      <c r="CQ124" s="61">
        <v>0</v>
      </c>
      <c r="DH124" s="61">
        <v>0</v>
      </c>
      <c r="DY124" s="61">
        <v>0</v>
      </c>
      <c r="EP124" s="61">
        <v>0</v>
      </c>
      <c r="FG124" s="61">
        <v>0</v>
      </c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61" customFormat="1" ht="21.75" customHeight="1" outlineLevel="1">
      <c r="A125" s="62" t="s">
        <v>125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58" t="s">
        <v>113</v>
      </c>
      <c r="V125" s="58"/>
      <c r="W125" s="58"/>
      <c r="X125" s="58"/>
      <c r="Y125" s="58"/>
      <c r="Z125" s="58"/>
      <c r="AA125" s="58"/>
      <c r="AB125" s="58" t="s">
        <v>115</v>
      </c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60">
        <f>BI125</f>
        <v>360023</v>
      </c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>
        <f>383645.2-23622.2</f>
        <v>360023</v>
      </c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1">
        <v>0</v>
      </c>
      <c r="CQ125" s="61">
        <v>0</v>
      </c>
      <c r="DH125" s="61">
        <v>0</v>
      </c>
      <c r="DY125" s="61">
        <v>0</v>
      </c>
      <c r="EP125" s="61">
        <v>0</v>
      </c>
      <c r="FG125" s="61">
        <v>0</v>
      </c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61" customFormat="1" ht="21.75" customHeight="1" outlineLevel="1">
      <c r="A126" s="62" t="s">
        <v>116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58" t="s">
        <v>117</v>
      </c>
      <c r="V126" s="58"/>
      <c r="W126" s="58"/>
      <c r="X126" s="58"/>
      <c r="Y126" s="58"/>
      <c r="Z126" s="58"/>
      <c r="AA126" s="58"/>
      <c r="AB126" s="58" t="s">
        <v>118</v>
      </c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60">
        <f>BI126+EP126</f>
        <v>6271569</v>
      </c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>
        <f>BI122-BI124-BI125</f>
        <v>5126569</v>
      </c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1">
        <v>0</v>
      </c>
      <c r="CQ126" s="61">
        <v>0</v>
      </c>
      <c r="DH126" s="61">
        <v>0</v>
      </c>
      <c r="DY126" s="61">
        <v>0</v>
      </c>
      <c r="EP126" s="60">
        <v>1145000</v>
      </c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1">
        <v>0</v>
      </c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61" customFormat="1" ht="32.25" customHeight="1" outlineLevel="1">
      <c r="A127" s="62" t="s">
        <v>126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58" t="s">
        <v>127</v>
      </c>
      <c r="V127" s="58"/>
      <c r="W127" s="58"/>
      <c r="X127" s="58"/>
      <c r="Y127" s="58"/>
      <c r="Z127" s="58"/>
      <c r="AA127" s="58"/>
      <c r="AB127" s="58" t="s">
        <v>128</v>
      </c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1">
        <v>0</v>
      </c>
      <c r="CQ127" s="61">
        <v>0</v>
      </c>
      <c r="DH127" s="61">
        <v>0</v>
      </c>
      <c r="DY127" s="61">
        <v>0</v>
      </c>
      <c r="EP127" s="61">
        <v>0</v>
      </c>
      <c r="FG127" s="61">
        <v>0</v>
      </c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123" ht="12.75" customHeight="1" hidden="1" outlineLevel="1">
      <c r="A128" s="30" t="s">
        <v>91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</row>
    <row r="129" spans="1:123" ht="12.75">
      <c r="A129" s="30" t="s">
        <v>91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</row>
    <row r="130" spans="1:123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3"/>
      <c r="AJ130" s="3"/>
      <c r="AK130" s="3"/>
      <c r="AL130" s="3"/>
      <c r="AM130" s="3"/>
      <c r="AN130" s="3"/>
      <c r="AO130" s="3"/>
      <c r="AP130" s="3"/>
      <c r="AQ130" s="3"/>
      <c r="AR130" s="43" t="s">
        <v>129</v>
      </c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</row>
    <row r="131" spans="1:123" s="1" customFormat="1" ht="6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</row>
    <row r="132" spans="1:256" s="55" customFormat="1" ht="12" customHeight="1">
      <c r="A132" s="55" t="s">
        <v>42</v>
      </c>
      <c r="U132" s="55" t="s">
        <v>93</v>
      </c>
      <c r="AB132" s="55" t="s">
        <v>94</v>
      </c>
      <c r="AP132" s="55" t="s">
        <v>95</v>
      </c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  <c r="IK132" s="56"/>
      <c r="IL132" s="56"/>
      <c r="IM132" s="56"/>
      <c r="IN132" s="56"/>
      <c r="IO132" s="56"/>
      <c r="IP132" s="56"/>
      <c r="IQ132" s="56"/>
      <c r="IR132" s="56"/>
      <c r="IS132" s="56"/>
      <c r="IT132" s="56"/>
      <c r="IU132" s="56"/>
      <c r="IV132" s="56"/>
    </row>
    <row r="133" spans="42:256" s="55" customFormat="1" ht="12" customHeight="1">
      <c r="AP133" s="55" t="s">
        <v>96</v>
      </c>
      <c r="BI133" s="55" t="s">
        <v>97</v>
      </c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61:256" s="55" customFormat="1" ht="79.5" customHeight="1">
      <c r="BI134" s="55" t="s">
        <v>98</v>
      </c>
      <c r="BZ134" s="55" t="s">
        <v>99</v>
      </c>
      <c r="CQ134" s="55" t="s">
        <v>100</v>
      </c>
      <c r="DH134" s="55" t="s">
        <v>101</v>
      </c>
      <c r="DY134" s="55" t="s">
        <v>102</v>
      </c>
      <c r="EP134" s="55" t="s">
        <v>103</v>
      </c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46:256" s="55" customFormat="1" ht="79.5" customHeight="1">
      <c r="EP135" s="55" t="s">
        <v>96</v>
      </c>
      <c r="FG135" s="55" t="s">
        <v>104</v>
      </c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57" customFormat="1" ht="10.5">
      <c r="A136" s="57">
        <v>1</v>
      </c>
      <c r="U136" s="57">
        <v>2</v>
      </c>
      <c r="AB136" s="57">
        <v>3</v>
      </c>
      <c r="AP136" s="57">
        <v>4</v>
      </c>
      <c r="BI136" s="57">
        <v>5</v>
      </c>
      <c r="BZ136" s="58" t="s">
        <v>105</v>
      </c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7">
        <v>6</v>
      </c>
      <c r="DH136" s="57">
        <v>7</v>
      </c>
      <c r="DY136" s="57">
        <v>8</v>
      </c>
      <c r="EP136" s="57">
        <v>9</v>
      </c>
      <c r="FG136" s="57">
        <v>10</v>
      </c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61" customFormat="1" ht="21.75" customHeight="1">
      <c r="A137" s="59" t="s">
        <v>106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7">
        <v>100</v>
      </c>
      <c r="V137" s="57"/>
      <c r="W137" s="57"/>
      <c r="X137" s="57"/>
      <c r="Y137" s="57"/>
      <c r="Z137" s="57"/>
      <c r="AA137" s="57"/>
      <c r="AB137" s="58" t="s">
        <v>107</v>
      </c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60">
        <f>AP138</f>
        <v>19194196</v>
      </c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>
        <f>BI138</f>
        <v>18049196</v>
      </c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1">
        <v>0</v>
      </c>
      <c r="CQ137" s="61">
        <v>0</v>
      </c>
      <c r="DH137" s="61">
        <v>0</v>
      </c>
      <c r="DY137" s="61">
        <v>0</v>
      </c>
      <c r="EP137" s="60">
        <f>EP138</f>
        <v>1145000</v>
      </c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1">
        <v>0</v>
      </c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61" customFormat="1" ht="21.75" customHeight="1" outlineLevel="1">
      <c r="A138" s="62" t="s">
        <v>108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58" t="s">
        <v>109</v>
      </c>
      <c r="V138" s="58"/>
      <c r="W138" s="58"/>
      <c r="X138" s="58"/>
      <c r="Y138" s="58"/>
      <c r="Z138" s="58"/>
      <c r="AA138" s="58"/>
      <c r="AB138" s="58" t="s">
        <v>110</v>
      </c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60">
        <f>BI138+EP138</f>
        <v>19194196</v>
      </c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>
        <v>18049196</v>
      </c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1">
        <v>0</v>
      </c>
      <c r="CQ138" s="61">
        <v>0</v>
      </c>
      <c r="DH138" s="61">
        <v>0</v>
      </c>
      <c r="DY138" s="61">
        <v>0</v>
      </c>
      <c r="EP138" s="60">
        <v>1145000</v>
      </c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60"/>
      <c r="FB138" s="60"/>
      <c r="FC138" s="60"/>
      <c r="FD138" s="60"/>
      <c r="FE138" s="60"/>
      <c r="FF138" s="60"/>
      <c r="FG138" s="61">
        <v>0</v>
      </c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61" customFormat="1" ht="21.75" customHeight="1" outlineLevel="1">
      <c r="A139" s="59" t="s">
        <v>111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7">
        <v>200</v>
      </c>
      <c r="V139" s="57"/>
      <c r="W139" s="57"/>
      <c r="X139" s="57"/>
      <c r="Y139" s="57"/>
      <c r="Z139" s="57"/>
      <c r="AA139" s="57"/>
      <c r="AB139" s="58" t="s">
        <v>107</v>
      </c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60">
        <f>AP140+AP141+AP142</f>
        <v>19194196</v>
      </c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>
        <f>BI140+BI141+BI142</f>
        <v>18049196</v>
      </c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1">
        <v>0</v>
      </c>
      <c r="CQ139" s="61">
        <v>0</v>
      </c>
      <c r="DH139" s="61">
        <v>0</v>
      </c>
      <c r="DY139" s="61">
        <v>0</v>
      </c>
      <c r="EP139" s="60">
        <f>EP142</f>
        <v>1145000</v>
      </c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1">
        <v>0</v>
      </c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61" customFormat="1" ht="21.75" customHeight="1">
      <c r="A140" s="62" t="s">
        <v>125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58" t="s">
        <v>113</v>
      </c>
      <c r="V140" s="58"/>
      <c r="W140" s="58"/>
      <c r="X140" s="58"/>
      <c r="Y140" s="58"/>
      <c r="Z140" s="58"/>
      <c r="AA140" s="58"/>
      <c r="AB140" s="58" t="s">
        <v>114</v>
      </c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60">
        <f>BI140</f>
        <v>12625286</v>
      </c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>
        <v>12625286</v>
      </c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1">
        <v>0</v>
      </c>
      <c r="CQ140" s="61">
        <v>0</v>
      </c>
      <c r="DH140" s="61">
        <v>0</v>
      </c>
      <c r="DY140" s="61">
        <v>0</v>
      </c>
      <c r="EP140" s="61">
        <v>0</v>
      </c>
      <c r="FG140" s="61">
        <v>0</v>
      </c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61" customFormat="1" ht="21.75" customHeight="1" outlineLevel="1">
      <c r="A141" s="62" t="s">
        <v>125</v>
      </c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58" t="s">
        <v>113</v>
      </c>
      <c r="V141" s="58"/>
      <c r="W141" s="58"/>
      <c r="X141" s="58"/>
      <c r="Y141" s="58"/>
      <c r="Z141" s="58"/>
      <c r="AA141" s="58"/>
      <c r="AB141" s="58" t="s">
        <v>115</v>
      </c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60">
        <f>BI141</f>
        <v>360023</v>
      </c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>
        <v>360023</v>
      </c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1">
        <v>0</v>
      </c>
      <c r="CQ141" s="61">
        <v>0</v>
      </c>
      <c r="DH141" s="61">
        <v>0</v>
      </c>
      <c r="DY141" s="61">
        <v>0</v>
      </c>
      <c r="EP141" s="61">
        <v>0</v>
      </c>
      <c r="FG141" s="61">
        <v>0</v>
      </c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61" customFormat="1" ht="21.75" customHeight="1" outlineLevel="1">
      <c r="A142" s="62" t="s">
        <v>116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58" t="s">
        <v>117</v>
      </c>
      <c r="V142" s="58"/>
      <c r="W142" s="58"/>
      <c r="X142" s="58"/>
      <c r="Y142" s="58"/>
      <c r="Z142" s="58"/>
      <c r="AA142" s="58"/>
      <c r="AB142" s="58" t="s">
        <v>118</v>
      </c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60">
        <f>BI142+EP142</f>
        <v>6208887</v>
      </c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>
        <f>BI138-BI140-BI141</f>
        <v>5063887</v>
      </c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1">
        <v>0</v>
      </c>
      <c r="CQ142" s="61">
        <v>0</v>
      </c>
      <c r="DH142" s="61">
        <v>0</v>
      </c>
      <c r="DY142" s="61">
        <v>0</v>
      </c>
      <c r="EP142" s="60">
        <v>1145000</v>
      </c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1">
        <v>0</v>
      </c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61" customFormat="1" ht="12.75" customHeight="1" hidden="1" outlineLevel="1">
      <c r="A143" s="62" t="s">
        <v>126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58" t="s">
        <v>127</v>
      </c>
      <c r="V143" s="58"/>
      <c r="W143" s="58"/>
      <c r="X143" s="58"/>
      <c r="Y143" s="58"/>
      <c r="Z143" s="58"/>
      <c r="AA143" s="58"/>
      <c r="AB143" s="58" t="s">
        <v>128</v>
      </c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1">
        <v>0</v>
      </c>
      <c r="CQ143" s="61">
        <v>0</v>
      </c>
      <c r="DH143" s="61">
        <v>0</v>
      </c>
      <c r="DY143" s="61">
        <v>0</v>
      </c>
      <c r="EP143" s="61">
        <v>0</v>
      </c>
      <c r="FG143" s="61">
        <v>0</v>
      </c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61" customFormat="1" ht="12.75" customHeight="1" hidden="1" outlineLevel="1">
      <c r="A144" s="62" t="s">
        <v>126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58" t="s">
        <v>127</v>
      </c>
      <c r="V144" s="58"/>
      <c r="W144" s="58"/>
      <c r="X144" s="58"/>
      <c r="Y144" s="58"/>
      <c r="Z144" s="58"/>
      <c r="AA144" s="58"/>
      <c r="AB144" s="58" t="s">
        <v>128</v>
      </c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1">
        <v>0</v>
      </c>
      <c r="CQ144" s="61">
        <v>0</v>
      </c>
      <c r="DH144" s="61">
        <v>0</v>
      </c>
      <c r="DY144" s="61">
        <v>0</v>
      </c>
      <c r="EP144" s="61">
        <v>0</v>
      </c>
      <c r="FG144" s="61">
        <v>0</v>
      </c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61" customFormat="1" ht="12.75" customHeight="1" hidden="1" outlineLevel="1">
      <c r="A145" s="59" t="s">
        <v>120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7">
        <v>300</v>
      </c>
      <c r="V145" s="57"/>
      <c r="W145" s="57"/>
      <c r="X145" s="57"/>
      <c r="Y145" s="57"/>
      <c r="Z145" s="57"/>
      <c r="AA145" s="57"/>
      <c r="AB145" s="58" t="s">
        <v>107</v>
      </c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61">
        <v>0</v>
      </c>
      <c r="BI145" s="61">
        <v>0</v>
      </c>
      <c r="BZ145" s="61">
        <v>0</v>
      </c>
      <c r="CQ145" s="61">
        <v>0</v>
      </c>
      <c r="DH145" s="61">
        <v>0</v>
      </c>
      <c r="DY145" s="61">
        <v>0</v>
      </c>
      <c r="EP145" s="61">
        <v>0</v>
      </c>
      <c r="FG145" s="61">
        <v>0</v>
      </c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63" customFormat="1" ht="12.75" customHeight="1" hidden="1">
      <c r="A146" s="63" t="s">
        <v>73</v>
      </c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61" customFormat="1" ht="12.75" customHeight="1" hidden="1" outlineLevel="1">
      <c r="A147" s="59" t="s">
        <v>121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7">
        <v>400</v>
      </c>
      <c r="V147" s="57"/>
      <c r="W147" s="57"/>
      <c r="X147" s="57"/>
      <c r="Y147" s="57"/>
      <c r="Z147" s="57"/>
      <c r="AA147" s="57"/>
      <c r="AB147" s="58" t="s">
        <v>107</v>
      </c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61">
        <v>0</v>
      </c>
      <c r="BI147" s="61">
        <v>0</v>
      </c>
      <c r="BZ147" s="61">
        <v>0</v>
      </c>
      <c r="CQ147" s="61">
        <v>0</v>
      </c>
      <c r="DH147" s="61">
        <v>0</v>
      </c>
      <c r="DY147" s="61">
        <v>0</v>
      </c>
      <c r="EP147" s="61">
        <v>0</v>
      </c>
      <c r="FG147" s="61">
        <v>0</v>
      </c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63" customFormat="1" ht="12.75" customHeight="1" hidden="1">
      <c r="A148" s="63" t="s">
        <v>73</v>
      </c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61" customFormat="1" ht="12.75" customHeight="1" hidden="1" outlineLevel="1">
      <c r="A149" s="59" t="s">
        <v>122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7">
        <v>500</v>
      </c>
      <c r="V149" s="57"/>
      <c r="W149" s="57"/>
      <c r="X149" s="57"/>
      <c r="Y149" s="57"/>
      <c r="Z149" s="57"/>
      <c r="AA149" s="57"/>
      <c r="AB149" s="58" t="s">
        <v>107</v>
      </c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61">
        <v>0</v>
      </c>
      <c r="BI149" s="61">
        <v>0</v>
      </c>
      <c r="BZ149" s="61">
        <v>0</v>
      </c>
      <c r="CQ149" s="61">
        <v>0</v>
      </c>
      <c r="DH149" s="61">
        <v>0</v>
      </c>
      <c r="DY149" s="61">
        <v>0</v>
      </c>
      <c r="EP149" s="61">
        <v>0</v>
      </c>
      <c r="FG149" s="61">
        <v>0</v>
      </c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61" customFormat="1" ht="12.75" customHeight="1" hidden="1">
      <c r="A150" s="59" t="s">
        <v>123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7">
        <v>600</v>
      </c>
      <c r="V150" s="57"/>
      <c r="W150" s="57"/>
      <c r="X150" s="57"/>
      <c r="Y150" s="57"/>
      <c r="Z150" s="57"/>
      <c r="AA150" s="57"/>
      <c r="AB150" s="58" t="s">
        <v>107</v>
      </c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61">
        <v>0</v>
      </c>
      <c r="BI150" s="61">
        <v>0</v>
      </c>
      <c r="BZ150" s="61">
        <v>0</v>
      </c>
      <c r="CQ150" s="61">
        <v>0</v>
      </c>
      <c r="DH150" s="61">
        <v>0</v>
      </c>
      <c r="DY150" s="61">
        <v>0</v>
      </c>
      <c r="EP150" s="61">
        <v>0</v>
      </c>
      <c r="FG150" s="61">
        <v>0</v>
      </c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61" customFormat="1" ht="12.75" customHeight="1" hidden="1">
      <c r="A151" s="62" t="s">
        <v>126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58" t="s">
        <v>127</v>
      </c>
      <c r="V151" s="58"/>
      <c r="W151" s="58"/>
      <c r="X151" s="58"/>
      <c r="Y151" s="58"/>
      <c r="Z151" s="58"/>
      <c r="AA151" s="58"/>
      <c r="AB151" s="58" t="s">
        <v>128</v>
      </c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1">
        <v>0</v>
      </c>
      <c r="CQ151" s="61">
        <v>0</v>
      </c>
      <c r="DH151" s="61">
        <v>0</v>
      </c>
      <c r="DY151" s="61">
        <v>0</v>
      </c>
      <c r="EP151" s="61">
        <v>0</v>
      </c>
      <c r="FG151" s="61">
        <v>0</v>
      </c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61" customFormat="1" ht="12.75" customHeight="1" hidden="1" outlineLevel="1">
      <c r="A152" s="59" t="s">
        <v>120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7">
        <v>300</v>
      </c>
      <c r="V152" s="57"/>
      <c r="W152" s="57"/>
      <c r="X152" s="57"/>
      <c r="Y152" s="57"/>
      <c r="Z152" s="57"/>
      <c r="AA152" s="57"/>
      <c r="AB152" s="58" t="s">
        <v>107</v>
      </c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61">
        <v>0</v>
      </c>
      <c r="BI152" s="61">
        <v>0</v>
      </c>
      <c r="BZ152" s="61">
        <v>0</v>
      </c>
      <c r="CQ152" s="61">
        <v>0</v>
      </c>
      <c r="DH152" s="61">
        <v>0</v>
      </c>
      <c r="DY152" s="61">
        <v>0</v>
      </c>
      <c r="EP152" s="61">
        <v>0</v>
      </c>
      <c r="FG152" s="61">
        <v>0</v>
      </c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63" customFormat="1" ht="12.75" customHeight="1" hidden="1">
      <c r="A153" s="63" t="s">
        <v>73</v>
      </c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61" customFormat="1" ht="12.75" customHeight="1" hidden="1" outlineLevel="1">
      <c r="A154" s="59" t="s">
        <v>121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7">
        <v>400</v>
      </c>
      <c r="V154" s="57"/>
      <c r="W154" s="57"/>
      <c r="X154" s="57"/>
      <c r="Y154" s="57"/>
      <c r="Z154" s="57"/>
      <c r="AA154" s="57"/>
      <c r="AB154" s="58" t="s">
        <v>107</v>
      </c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61">
        <v>0</v>
      </c>
      <c r="BI154" s="61">
        <v>0</v>
      </c>
      <c r="BZ154" s="61">
        <v>0</v>
      </c>
      <c r="CQ154" s="61">
        <v>0</v>
      </c>
      <c r="DH154" s="61">
        <v>0</v>
      </c>
      <c r="DY154" s="61">
        <v>0</v>
      </c>
      <c r="EP154" s="61">
        <v>0</v>
      </c>
      <c r="FG154" s="61">
        <v>0</v>
      </c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63" customFormat="1" ht="12.75" customHeight="1" hidden="1">
      <c r="A155" s="63" t="s">
        <v>73</v>
      </c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61" customFormat="1" ht="12.75" customHeight="1" hidden="1" outlineLevel="1">
      <c r="A156" s="59" t="s">
        <v>122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7">
        <v>500</v>
      </c>
      <c r="V156" s="57"/>
      <c r="W156" s="57"/>
      <c r="X156" s="57"/>
      <c r="Y156" s="57"/>
      <c r="Z156" s="57"/>
      <c r="AA156" s="57"/>
      <c r="AB156" s="58" t="s">
        <v>107</v>
      </c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61">
        <v>0</v>
      </c>
      <c r="BI156" s="61">
        <v>0</v>
      </c>
      <c r="BZ156" s="61">
        <v>0</v>
      </c>
      <c r="CQ156" s="61">
        <v>0</v>
      </c>
      <c r="DH156" s="61">
        <v>0</v>
      </c>
      <c r="DY156" s="61">
        <v>0</v>
      </c>
      <c r="EP156" s="61">
        <v>0</v>
      </c>
      <c r="FG156" s="61">
        <v>0</v>
      </c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61" customFormat="1" ht="12.75" customHeight="1" hidden="1">
      <c r="A157" s="59" t="s">
        <v>123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7">
        <v>600</v>
      </c>
      <c r="V157" s="57"/>
      <c r="W157" s="57"/>
      <c r="X157" s="57"/>
      <c r="Y157" s="57"/>
      <c r="Z157" s="57"/>
      <c r="AA157" s="57"/>
      <c r="AB157" s="58" t="s">
        <v>107</v>
      </c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61">
        <v>0</v>
      </c>
      <c r="BI157" s="61">
        <v>0</v>
      </c>
      <c r="BZ157" s="61">
        <v>0</v>
      </c>
      <c r="CQ157" s="61">
        <v>0</v>
      </c>
      <c r="DH157" s="61">
        <v>0</v>
      </c>
      <c r="DY157" s="61">
        <v>0</v>
      </c>
      <c r="EP157" s="61">
        <v>0</v>
      </c>
      <c r="FG157" s="61">
        <v>0</v>
      </c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123" ht="21.75" customHeight="1">
      <c r="A158" s="4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42" t="s">
        <v>130</v>
      </c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</row>
    <row r="159" spans="1:256" s="68" customFormat="1" ht="27.75" customHeight="1">
      <c r="A159" s="68" t="s">
        <v>131</v>
      </c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123" ht="25.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3"/>
      <c r="AJ160" s="3"/>
      <c r="AK160" s="3"/>
      <c r="AL160" s="3"/>
      <c r="AM160" s="3"/>
      <c r="AN160" s="3"/>
      <c r="AO160" s="3"/>
      <c r="AP160" s="3"/>
      <c r="AQ160" s="3"/>
      <c r="AR160" s="43" t="s">
        <v>92</v>
      </c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</row>
    <row r="161" spans="1:123" ht="10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</row>
    <row r="162" spans="1:256" s="55" customFormat="1" ht="18.75" customHeight="1">
      <c r="A162" s="55" t="s">
        <v>42</v>
      </c>
      <c r="U162" s="55" t="s">
        <v>93</v>
      </c>
      <c r="AB162" s="55" t="s">
        <v>132</v>
      </c>
      <c r="AJ162" s="55" t="s">
        <v>133</v>
      </c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36:256" s="55" customFormat="1" ht="12" customHeight="1">
      <c r="AJ163" s="55" t="s">
        <v>134</v>
      </c>
      <c r="CF163" s="55" t="s">
        <v>97</v>
      </c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  <c r="HW163" s="56"/>
      <c r="HX163" s="56"/>
      <c r="HY163" s="56"/>
      <c r="HZ163" s="56"/>
      <c r="IA163" s="56"/>
      <c r="IB163" s="56"/>
      <c r="IC163" s="56"/>
      <c r="ID163" s="56"/>
      <c r="IE163" s="56"/>
      <c r="IF163" s="56"/>
      <c r="IG163" s="56"/>
      <c r="IH163" s="56"/>
      <c r="II163" s="56"/>
      <c r="IJ163" s="56"/>
      <c r="IK163" s="56"/>
      <c r="IL163" s="56"/>
      <c r="IM163" s="56"/>
      <c r="IN163" s="56"/>
      <c r="IO163" s="56"/>
      <c r="IP163" s="56"/>
      <c r="IQ163" s="56"/>
      <c r="IR163" s="56"/>
      <c r="IS163" s="56"/>
      <c r="IT163" s="56"/>
      <c r="IU163" s="56"/>
      <c r="IV163" s="56"/>
    </row>
    <row r="164" spans="84:256" s="55" customFormat="1" ht="12" customHeight="1">
      <c r="CF164" s="55" t="s">
        <v>135</v>
      </c>
      <c r="EB164" s="55" t="s">
        <v>136</v>
      </c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36:256" s="55" customFormat="1" ht="46.5" customHeight="1">
      <c r="AJ165" s="55" t="s">
        <v>137</v>
      </c>
      <c r="AZ165" s="55" t="s">
        <v>138</v>
      </c>
      <c r="BP165" s="55" t="s">
        <v>139</v>
      </c>
      <c r="CF165" s="55" t="s">
        <v>137</v>
      </c>
      <c r="CV165" s="55" t="s">
        <v>138</v>
      </c>
      <c r="DL165" s="55" t="s">
        <v>139</v>
      </c>
      <c r="EB165" s="55" t="s">
        <v>137</v>
      </c>
      <c r="ER165" s="55" t="s">
        <v>138</v>
      </c>
      <c r="FH165" s="55" t="s">
        <v>139</v>
      </c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57" customFormat="1" ht="46.5" customHeight="1">
      <c r="A166" s="57">
        <v>1</v>
      </c>
      <c r="U166" s="57">
        <v>2</v>
      </c>
      <c r="AB166" s="57">
        <v>3</v>
      </c>
      <c r="AJ166" s="57">
        <v>4</v>
      </c>
      <c r="AZ166" s="57">
        <v>5</v>
      </c>
      <c r="BP166" s="57">
        <v>6</v>
      </c>
      <c r="CF166" s="57">
        <v>7</v>
      </c>
      <c r="CV166" s="57">
        <v>8</v>
      </c>
      <c r="DL166" s="57">
        <v>9</v>
      </c>
      <c r="EB166" s="57">
        <v>10</v>
      </c>
      <c r="ER166" s="57">
        <v>11</v>
      </c>
      <c r="FH166" s="57">
        <v>12</v>
      </c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60" customFormat="1" ht="11.25" customHeight="1">
      <c r="A167" s="59" t="s">
        <v>140</v>
      </c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69">
        <v>1</v>
      </c>
      <c r="V167" s="69"/>
      <c r="W167" s="69"/>
      <c r="X167" s="69"/>
      <c r="Y167" s="69"/>
      <c r="Z167" s="69"/>
      <c r="AA167" s="69"/>
      <c r="AB167" s="58" t="s">
        <v>107</v>
      </c>
      <c r="AC167" s="58"/>
      <c r="AD167" s="58"/>
      <c r="AE167" s="58"/>
      <c r="AF167" s="58"/>
      <c r="AG167" s="58"/>
      <c r="AH167" s="58"/>
      <c r="AI167" s="58"/>
      <c r="AJ167" s="60">
        <f>CF167</f>
        <v>3502049.58</v>
      </c>
      <c r="AZ167" s="60">
        <f>CV167</f>
        <v>6271569</v>
      </c>
      <c r="BP167" s="60">
        <f>DL167</f>
        <v>6208887</v>
      </c>
      <c r="CF167" s="60">
        <f>AP97</f>
        <v>3502049.58</v>
      </c>
      <c r="CV167" s="60">
        <f>CV170+CV168</f>
        <v>6271569</v>
      </c>
      <c r="DL167" s="60">
        <f>DL170</f>
        <v>6208887</v>
      </c>
      <c r="EB167" s="61">
        <v>0</v>
      </c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>
        <v>0</v>
      </c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>
        <v>0</v>
      </c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61" customFormat="1" ht="32.25" customHeight="1">
      <c r="A168" s="62" t="s">
        <v>141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57">
        <v>1001</v>
      </c>
      <c r="V168" s="57"/>
      <c r="W168" s="57"/>
      <c r="X168" s="57"/>
      <c r="Y168" s="57"/>
      <c r="Z168" s="57"/>
      <c r="AA168" s="57"/>
      <c r="AB168" s="58" t="s">
        <v>107</v>
      </c>
      <c r="AC168" s="58"/>
      <c r="AD168" s="58"/>
      <c r="AE168" s="58"/>
      <c r="AF168" s="58"/>
      <c r="AG168" s="58"/>
      <c r="AH168" s="58"/>
      <c r="AI168" s="58"/>
      <c r="AJ168" s="60">
        <f>CF168</f>
        <v>0</v>
      </c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1">
        <v>0</v>
      </c>
      <c r="BP168" s="61">
        <v>0</v>
      </c>
      <c r="CF168" s="60">
        <f>CF169</f>
        <v>0</v>
      </c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1">
        <v>0</v>
      </c>
      <c r="DL168" s="61">
        <v>0</v>
      </c>
      <c r="EB168" s="61">
        <v>0</v>
      </c>
      <c r="ER168" s="61">
        <v>0</v>
      </c>
      <c r="FH168" s="61">
        <v>0</v>
      </c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61" customFormat="1" ht="54.75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1">
        <v>0</v>
      </c>
      <c r="BP169" s="61">
        <v>0</v>
      </c>
      <c r="CF169" s="60">
        <f>AJ169</f>
        <v>0</v>
      </c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1">
        <v>0</v>
      </c>
      <c r="DL169" s="61">
        <v>0</v>
      </c>
      <c r="EB169" s="61">
        <v>0</v>
      </c>
      <c r="ER169" s="61">
        <v>0</v>
      </c>
      <c r="FH169" s="61">
        <v>0</v>
      </c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60" customFormat="1" ht="11.25" customHeight="1" outlineLevel="1">
      <c r="A170" s="62" t="s">
        <v>142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57">
        <v>2001</v>
      </c>
      <c r="V170" s="57"/>
      <c r="W170" s="57"/>
      <c r="X170" s="57"/>
      <c r="Y170" s="57"/>
      <c r="Z170" s="57"/>
      <c r="AA170" s="57"/>
      <c r="AB170" s="58" t="s">
        <v>107</v>
      </c>
      <c r="AC170" s="58"/>
      <c r="AD170" s="58"/>
      <c r="AE170" s="58"/>
      <c r="AF170" s="58"/>
      <c r="AG170" s="58"/>
      <c r="AH170" s="58"/>
      <c r="AI170" s="58"/>
      <c r="AJ170" s="60">
        <f>CF170</f>
        <v>3502049.58</v>
      </c>
      <c r="AZ170" s="60">
        <f>CV170</f>
        <v>6271569</v>
      </c>
      <c r="BP170" s="60">
        <f>DL170</f>
        <v>6208887</v>
      </c>
      <c r="CF170" s="60">
        <f>CF171</f>
        <v>3502049.58</v>
      </c>
      <c r="CV170" s="60">
        <f>CV171</f>
        <v>6271569</v>
      </c>
      <c r="DL170" s="60">
        <f>DL171</f>
        <v>6208887</v>
      </c>
      <c r="EB170" s="61">
        <v>0</v>
      </c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>
        <v>0</v>
      </c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>
        <v>0</v>
      </c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60" customFormat="1" ht="32.25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60">
        <f>CF171</f>
        <v>3502049.58</v>
      </c>
      <c r="AZ171" s="60">
        <f>CV171</f>
        <v>6271569</v>
      </c>
      <c r="BP171" s="60">
        <f>DL171</f>
        <v>6208887</v>
      </c>
      <c r="CF171" s="60">
        <f>CF167-CF169</f>
        <v>3502049.58</v>
      </c>
      <c r="CV171" s="60">
        <f>AP126</f>
        <v>6271569</v>
      </c>
      <c r="DL171" s="60">
        <f>AP142</f>
        <v>6208887</v>
      </c>
      <c r="EB171" s="61">
        <v>0</v>
      </c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>
        <v>0</v>
      </c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>
        <v>0</v>
      </c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123" ht="11.25" customHeight="1" outlineLevel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40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</row>
    <row r="173" spans="1:123" s="1" customFormat="1" ht="15" customHeight="1">
      <c r="A173" s="4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42" t="s">
        <v>143</v>
      </c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</row>
    <row r="174" spans="1:256" s="68" customFormat="1" ht="21.75" customHeight="1">
      <c r="A174" s="68" t="s">
        <v>144</v>
      </c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123" ht="25.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3"/>
      <c r="AP175" s="3"/>
      <c r="AQ175" s="3"/>
      <c r="AR175" s="43" t="s">
        <v>145</v>
      </c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</row>
    <row r="176" spans="1:123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1"/>
      <c r="AJ176" s="41"/>
      <c r="AK176" s="41"/>
      <c r="AL176" s="41"/>
      <c r="AM176" s="41"/>
      <c r="AN176" s="41"/>
      <c r="AO176" s="3"/>
      <c r="AP176" s="3"/>
      <c r="AQ176" s="3"/>
      <c r="AR176" s="9" t="s">
        <v>146</v>
      </c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</row>
    <row r="177" spans="1:123" s="1" customFormat="1" ht="9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40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</row>
    <row r="178" spans="1:179" s="1" customFormat="1" ht="12.75" customHeight="1">
      <c r="A178" s="71" t="s">
        <v>42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55" t="s">
        <v>93</v>
      </c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 t="s">
        <v>43</v>
      </c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</row>
    <row r="179" spans="1:123" ht="12" customHeight="1">
      <c r="A179" s="72">
        <v>1</v>
      </c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57">
        <v>2</v>
      </c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>
        <v>3</v>
      </c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</row>
    <row r="180" spans="1:123" s="2" customFormat="1" ht="12" customHeight="1">
      <c r="A180" s="73" t="s">
        <v>122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4">
        <v>10</v>
      </c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38">
        <v>0</v>
      </c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</row>
    <row r="181" spans="1:123" s="2" customFormat="1" ht="12" customHeight="1">
      <c r="A181" s="73" t="s">
        <v>123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4">
        <v>20</v>
      </c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38">
        <v>0</v>
      </c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</row>
    <row r="182" spans="1:123" s="2" customFormat="1" ht="12" customHeight="1">
      <c r="A182" s="75" t="s">
        <v>147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4">
        <v>30</v>
      </c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38">
        <v>0</v>
      </c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</row>
    <row r="183" spans="1:123" s="2" customFormat="1" ht="12.75" customHeight="1" hidden="1">
      <c r="A183" s="76" t="s">
        <v>73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</row>
    <row r="184" spans="1:123" s="2" customFormat="1" ht="12.75" customHeight="1" hidden="1" outlineLevel="1">
      <c r="A184" s="73" t="s">
        <v>148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4">
        <v>40</v>
      </c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38">
        <v>0</v>
      </c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</row>
    <row r="185" spans="1:123" s="2" customFormat="1" ht="12.75" customHeight="1" hidden="1">
      <c r="A185" s="77" t="s">
        <v>73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</row>
    <row r="186" spans="1:123" ht="12.75" customHeight="1" hidden="1" outlineLevel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40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</row>
    <row r="187" spans="1:123" ht="12.75">
      <c r="A187" s="4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42" t="s">
        <v>149</v>
      </c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</row>
    <row r="188" spans="1:123" s="1" customFormat="1" ht="12.75" customHeight="1">
      <c r="A188" s="30" t="s">
        <v>150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</row>
    <row r="189" spans="1:123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40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</row>
    <row r="190" spans="1:179" s="1" customFormat="1" ht="14.25" customHeight="1">
      <c r="A190" s="71" t="s">
        <v>42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55" t="s">
        <v>93</v>
      </c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 t="s">
        <v>57</v>
      </c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</row>
    <row r="191" spans="1:123" ht="12" customHeight="1">
      <c r="A191" s="72">
        <v>1</v>
      </c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57">
        <v>2</v>
      </c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>
        <v>3</v>
      </c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</row>
    <row r="192" spans="1:123" s="2" customFormat="1" ht="12" customHeight="1">
      <c r="A192" s="73" t="s">
        <v>151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4">
        <v>10</v>
      </c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38">
        <v>0</v>
      </c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</row>
    <row r="193" spans="1:123" s="2" customFormat="1" ht="12" customHeight="1">
      <c r="A193" s="73" t="s">
        <v>152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4">
        <v>20</v>
      </c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38">
        <v>0</v>
      </c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</row>
    <row r="194" spans="1:123" s="2" customFormat="1" ht="34.5" customHeight="1">
      <c r="A194" s="78" t="s">
        <v>153</v>
      </c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4">
        <v>30</v>
      </c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38">
        <v>0</v>
      </c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</row>
    <row r="195" spans="1:123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40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</row>
    <row r="196" spans="56:123" ht="10.5"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</row>
    <row r="197" spans="1:123" s="2" customFormat="1" ht="33.75" customHeight="1">
      <c r="A197" s="31" t="s">
        <v>154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3"/>
      <c r="BY197" s="3"/>
      <c r="BZ197" s="79" t="s">
        <v>4</v>
      </c>
      <c r="CA197" s="79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/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  <c r="DE197" s="79"/>
      <c r="DF197" s="79"/>
      <c r="DG197" s="79"/>
      <c r="DH197" s="79"/>
      <c r="DI197" s="79"/>
      <c r="DJ197" s="79"/>
      <c r="DK197" s="79"/>
      <c r="DL197" s="79"/>
      <c r="DM197" s="79"/>
      <c r="DN197" s="79"/>
      <c r="DO197" s="79"/>
      <c r="DP197" s="79"/>
      <c r="DQ197" s="79"/>
      <c r="DR197" s="79"/>
      <c r="DS197" s="79"/>
    </row>
    <row r="198" spans="1:123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3"/>
      <c r="AY198" s="3"/>
      <c r="AZ198" s="3"/>
      <c r="BA198" s="3"/>
      <c r="BB198" s="3"/>
      <c r="BC198" s="3"/>
      <c r="BD198" s="80" t="s">
        <v>5</v>
      </c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3"/>
      <c r="BY198" s="3"/>
      <c r="BZ198" s="80" t="s">
        <v>6</v>
      </c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</row>
    <row r="199" spans="1:123" ht="12.75">
      <c r="A199" s="39" t="s">
        <v>155</v>
      </c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</row>
    <row r="200" spans="1:123" s="2" customFormat="1" ht="12.75" customHeight="1">
      <c r="A200" s="39" t="s">
        <v>156</v>
      </c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19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3"/>
      <c r="BY200" s="3"/>
      <c r="BZ200" s="82" t="s">
        <v>157</v>
      </c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  <c r="DR200" s="82"/>
      <c r="DS200" s="82"/>
    </row>
    <row r="201" spans="1:123" ht="12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80" t="s">
        <v>5</v>
      </c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3"/>
      <c r="BY201" s="3"/>
      <c r="BZ201" s="80" t="s">
        <v>6</v>
      </c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</row>
    <row r="202" spans="1:123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3"/>
      <c r="AY202" s="3"/>
      <c r="AZ202" s="3"/>
      <c r="BA202" s="3"/>
      <c r="BB202" s="3"/>
      <c r="BC202" s="3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3"/>
      <c r="BY202" s="3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</row>
    <row r="203" spans="1:123" s="2" customFormat="1" ht="27.75" customHeight="1">
      <c r="A203" s="83" t="s">
        <v>158</v>
      </c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6"/>
      <c r="BY203" s="86"/>
      <c r="BZ203" s="87" t="s">
        <v>159</v>
      </c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</row>
    <row r="204" spans="1:123" ht="12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9" t="s">
        <v>5</v>
      </c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6"/>
      <c r="BY204" s="86"/>
      <c r="BZ204" s="89" t="s">
        <v>6</v>
      </c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</row>
    <row r="205" spans="1:123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</row>
    <row r="206" spans="1:123" s="2" customFormat="1" ht="12.75" customHeight="1">
      <c r="A206" s="88" t="s">
        <v>160</v>
      </c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6"/>
      <c r="BY206" s="86"/>
      <c r="BZ206" s="90" t="s">
        <v>161</v>
      </c>
      <c r="CA206" s="90"/>
      <c r="CB206" s="90"/>
      <c r="CC206" s="90"/>
      <c r="CD206" s="90"/>
      <c r="CE206" s="90"/>
      <c r="CF206" s="90"/>
      <c r="CG206" s="90"/>
      <c r="CH206" s="90"/>
      <c r="CI206" s="90"/>
      <c r="CJ206" s="90"/>
      <c r="CK206" s="90"/>
      <c r="CL206" s="90"/>
      <c r="CM206" s="90"/>
      <c r="CN206" s="90"/>
      <c r="CO206" s="90"/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0"/>
      <c r="DF206" s="90"/>
      <c r="DG206" s="90"/>
      <c r="DH206" s="90"/>
      <c r="DI206" s="90"/>
      <c r="DJ206" s="90"/>
      <c r="DK206" s="90"/>
      <c r="DL206" s="90"/>
      <c r="DM206" s="90"/>
      <c r="DN206" s="90"/>
      <c r="DO206" s="90"/>
      <c r="DP206" s="90"/>
      <c r="DQ206" s="90"/>
      <c r="DR206" s="90"/>
      <c r="DS206" s="90"/>
    </row>
    <row r="207" spans="1:123" ht="12.7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86"/>
      <c r="AY207" s="86"/>
      <c r="AZ207" s="86"/>
      <c r="BA207" s="86"/>
      <c r="BB207" s="86"/>
      <c r="BC207" s="86"/>
      <c r="BD207" s="89" t="s">
        <v>5</v>
      </c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6"/>
      <c r="BY207" s="86"/>
      <c r="BZ207" s="89" t="s">
        <v>6</v>
      </c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</row>
    <row r="208" spans="1:123" ht="12.75">
      <c r="A208" s="88" t="s">
        <v>162</v>
      </c>
      <c r="B208" s="88"/>
      <c r="C208" s="88"/>
      <c r="D208" s="88"/>
      <c r="E208" s="88"/>
      <c r="F208" s="92" t="s">
        <v>163</v>
      </c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</row>
    <row r="209" spans="1:123" s="1" customFormat="1" ht="6.75" customHeight="1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</row>
    <row r="210" spans="1:123" ht="11.25">
      <c r="A210" s="94" t="s">
        <v>164</v>
      </c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</row>
    <row r="211" spans="1:123" ht="10.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</row>
    <row r="212" spans="180:256" ht="10.5">
      <c r="FX212" s="95"/>
      <c r="FY212" s="95"/>
      <c r="FZ212" s="95"/>
      <c r="GA212" s="95"/>
      <c r="GB212" s="95"/>
      <c r="GC212" s="95"/>
      <c r="GD212" s="95"/>
      <c r="GE212" s="95"/>
      <c r="GF212" s="95"/>
      <c r="GG212" s="95"/>
      <c r="GH212" s="95"/>
      <c r="GI212" s="95"/>
      <c r="GJ212" s="95"/>
      <c r="GK212" s="95"/>
      <c r="GL212" s="95"/>
      <c r="GM212" s="95"/>
      <c r="GN212" s="95"/>
      <c r="GO212" s="95"/>
      <c r="GP212" s="95"/>
      <c r="GQ212" s="95"/>
      <c r="GR212" s="95"/>
      <c r="GS212" s="95"/>
      <c r="GT212" s="95"/>
      <c r="GU212" s="95"/>
      <c r="GV212" s="95"/>
      <c r="GW212" s="95"/>
      <c r="GX212" s="95"/>
      <c r="GY212" s="95"/>
      <c r="GZ212" s="95"/>
      <c r="HA212" s="95"/>
      <c r="HB212" s="95"/>
      <c r="HC212" s="95"/>
      <c r="HD212" s="95"/>
      <c r="HE212" s="95"/>
      <c r="HF212" s="95"/>
      <c r="HG212" s="95"/>
      <c r="HH212" s="95"/>
      <c r="HI212" s="95"/>
      <c r="HJ212" s="95"/>
      <c r="HK212" s="95"/>
      <c r="HL212" s="95"/>
      <c r="HM212" s="95"/>
      <c r="HN212" s="95"/>
      <c r="HO212" s="95"/>
      <c r="HP212" s="95"/>
      <c r="HQ212" s="95"/>
      <c r="HR212" s="95"/>
      <c r="HS212" s="95"/>
      <c r="HT212" s="95"/>
      <c r="HU212" s="95"/>
      <c r="HV212" s="95"/>
      <c r="HW212" s="95"/>
      <c r="HX212" s="95"/>
      <c r="HY212" s="95"/>
      <c r="HZ212" s="95"/>
      <c r="IA212" s="95"/>
      <c r="IB212" s="95"/>
      <c r="IC212" s="95"/>
      <c r="ID212" s="95"/>
      <c r="IE212" s="95"/>
      <c r="IF212" s="95"/>
      <c r="IG212" s="95"/>
      <c r="IH212" s="95"/>
      <c r="II212" s="95"/>
      <c r="IJ212" s="95"/>
      <c r="IK212" s="95"/>
      <c r="IL212" s="95"/>
      <c r="IM212" s="95"/>
      <c r="IN212" s="95"/>
      <c r="IO212" s="95"/>
      <c r="IP212" s="95"/>
      <c r="IQ212" s="95"/>
      <c r="IR212" s="95"/>
      <c r="IS212" s="95"/>
      <c r="IT212" s="95"/>
      <c r="IU212" s="95"/>
      <c r="IV212" s="95"/>
    </row>
  </sheetData>
  <sheetProtection selectLockedCells="1" selectUnlockedCells="1"/>
  <mergeCells count="864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BL8:BM8"/>
    <mergeCell ref="BN8:BQ8"/>
    <mergeCell ref="BR8:BS8"/>
    <mergeCell ref="BU8:CL8"/>
    <mergeCell ref="CM8:CP8"/>
    <mergeCell ref="CQ8:CT8"/>
    <mergeCell ref="CU8:CX8"/>
    <mergeCell ref="EE8:EF8"/>
    <mergeCell ref="EG8:EJ8"/>
    <mergeCell ref="EK8:EL8"/>
    <mergeCell ref="EN8:FE8"/>
    <mergeCell ref="FF8:FI8"/>
    <mergeCell ref="FJ8:FM8"/>
    <mergeCell ref="FN8:FQ8"/>
    <mergeCell ref="A9:FW9"/>
    <mergeCell ref="A10:FW10"/>
    <mergeCell ref="CO11:DD11"/>
    <mergeCell ref="FH11:FW11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BZ93:CP93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BZ96:CP96"/>
    <mergeCell ref="CQ96:DG96"/>
    <mergeCell ref="DH96:DX96"/>
    <mergeCell ref="DY96:EO96"/>
    <mergeCell ref="EP96:FF96"/>
    <mergeCell ref="FG96:FW96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9:FF99"/>
    <mergeCell ref="FG99:FW99"/>
    <mergeCell ref="A100:FW100"/>
    <mergeCell ref="A101:T101"/>
    <mergeCell ref="U101:AA101"/>
    <mergeCell ref="AB101:AO101"/>
    <mergeCell ref="AP101:BH101"/>
    <mergeCell ref="BI101:BY101"/>
    <mergeCell ref="BZ101:CP101"/>
    <mergeCell ref="CQ101:DG101"/>
    <mergeCell ref="DH101:DX101"/>
    <mergeCell ref="DY101:EO101"/>
    <mergeCell ref="EP101:FF101"/>
    <mergeCell ref="FG101:FW101"/>
    <mergeCell ref="A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A108:T108"/>
    <mergeCell ref="U108:AA108"/>
    <mergeCell ref="AB108:AO108"/>
    <mergeCell ref="AP108:BH108"/>
    <mergeCell ref="BI108:BY108"/>
    <mergeCell ref="BZ108:CP108"/>
    <mergeCell ref="CQ108:DG108"/>
    <mergeCell ref="DH108:DX108"/>
    <mergeCell ref="DY108:EO108"/>
    <mergeCell ref="EP108:FF108"/>
    <mergeCell ref="FG108:FW108"/>
    <mergeCell ref="A109:T109"/>
    <mergeCell ref="U109:AA109"/>
    <mergeCell ref="AB109:AO109"/>
    <mergeCell ref="AP109:BH109"/>
    <mergeCell ref="BI109:BY109"/>
    <mergeCell ref="BZ109:CP109"/>
    <mergeCell ref="CQ109:DG109"/>
    <mergeCell ref="DH109:DX109"/>
    <mergeCell ref="DY109:EO109"/>
    <mergeCell ref="EP109:FF109"/>
    <mergeCell ref="FG109:FW109"/>
    <mergeCell ref="A110:T110"/>
    <mergeCell ref="U110:AA110"/>
    <mergeCell ref="AB110:AO110"/>
    <mergeCell ref="AP110:BH110"/>
    <mergeCell ref="BI110:BY110"/>
    <mergeCell ref="BZ110:CP110"/>
    <mergeCell ref="CQ110:DG110"/>
    <mergeCell ref="DH110:DX110"/>
    <mergeCell ref="DY110:EO110"/>
    <mergeCell ref="EP110:FF110"/>
    <mergeCell ref="FG110:FW110"/>
    <mergeCell ref="A111:T111"/>
    <mergeCell ref="U111:AA111"/>
    <mergeCell ref="AB111:AO111"/>
    <mergeCell ref="AP111:BH111"/>
    <mergeCell ref="BI111:BY111"/>
    <mergeCell ref="BZ111:CP111"/>
    <mergeCell ref="CQ111:DG111"/>
    <mergeCell ref="DH111:DX111"/>
    <mergeCell ref="DY111:EO111"/>
    <mergeCell ref="EP111:FF111"/>
    <mergeCell ref="FG111:FW111"/>
    <mergeCell ref="A113:DS113"/>
    <mergeCell ref="AR114:CD114"/>
    <mergeCell ref="A116:T119"/>
    <mergeCell ref="U116:AA119"/>
    <mergeCell ref="AB116:AO119"/>
    <mergeCell ref="AP116:FW116"/>
    <mergeCell ref="AP117:BH119"/>
    <mergeCell ref="BI117:FW117"/>
    <mergeCell ref="BI118:BY119"/>
    <mergeCell ref="BZ118:CP119"/>
    <mergeCell ref="CQ118:DG119"/>
    <mergeCell ref="DH118:DX119"/>
    <mergeCell ref="DY118:EO119"/>
    <mergeCell ref="EP118:FW118"/>
    <mergeCell ref="EP119:FF119"/>
    <mergeCell ref="FG119:FW119"/>
    <mergeCell ref="A120:T120"/>
    <mergeCell ref="U120:AA120"/>
    <mergeCell ref="AB120:AO120"/>
    <mergeCell ref="AP120:BH120"/>
    <mergeCell ref="BI120:BY120"/>
    <mergeCell ref="BZ120:CP120"/>
    <mergeCell ref="CQ120:DG120"/>
    <mergeCell ref="DH120:DX120"/>
    <mergeCell ref="DY120:EO120"/>
    <mergeCell ref="EP120:FF120"/>
    <mergeCell ref="FG120:FW120"/>
    <mergeCell ref="A121:T121"/>
    <mergeCell ref="U121:AA121"/>
    <mergeCell ref="AB121:AO121"/>
    <mergeCell ref="AP121:BH121"/>
    <mergeCell ref="BI121:BY121"/>
    <mergeCell ref="BZ121:CP121"/>
    <mergeCell ref="CQ121:DG121"/>
    <mergeCell ref="DH121:DX121"/>
    <mergeCell ref="DY121:EO121"/>
    <mergeCell ref="EP121:FF121"/>
    <mergeCell ref="FG121:FW121"/>
    <mergeCell ref="A122:T122"/>
    <mergeCell ref="U122:AA122"/>
    <mergeCell ref="AB122:AO122"/>
    <mergeCell ref="AP122:BH122"/>
    <mergeCell ref="BI122:BY122"/>
    <mergeCell ref="BZ122:CP122"/>
    <mergeCell ref="CQ122:DG122"/>
    <mergeCell ref="DH122:DX122"/>
    <mergeCell ref="DY122:EO122"/>
    <mergeCell ref="EP122:FF122"/>
    <mergeCell ref="FG122:FW122"/>
    <mergeCell ref="A123:T123"/>
    <mergeCell ref="U123:AA123"/>
    <mergeCell ref="AB123:AO123"/>
    <mergeCell ref="AP123:BH123"/>
    <mergeCell ref="BI123:BY123"/>
    <mergeCell ref="BZ123:CP123"/>
    <mergeCell ref="CQ123:DG123"/>
    <mergeCell ref="DH123:DX123"/>
    <mergeCell ref="DY123:EO123"/>
    <mergeCell ref="EP123:FF123"/>
    <mergeCell ref="FG123:FW123"/>
    <mergeCell ref="A124:T124"/>
    <mergeCell ref="U124:AA124"/>
    <mergeCell ref="AB124:AO124"/>
    <mergeCell ref="AP124:BH124"/>
    <mergeCell ref="BI124:BY124"/>
    <mergeCell ref="BZ124:CP124"/>
    <mergeCell ref="CQ124:DG124"/>
    <mergeCell ref="DH124:DX124"/>
    <mergeCell ref="DY124:EO124"/>
    <mergeCell ref="EP124:FF124"/>
    <mergeCell ref="FG124:FW124"/>
    <mergeCell ref="A125:T125"/>
    <mergeCell ref="U125:AA125"/>
    <mergeCell ref="AB125:AO125"/>
    <mergeCell ref="AP125:BH125"/>
    <mergeCell ref="BI125:BY125"/>
    <mergeCell ref="BZ125:CP125"/>
    <mergeCell ref="CQ125:DG125"/>
    <mergeCell ref="DH125:DX125"/>
    <mergeCell ref="DY125:EO125"/>
    <mergeCell ref="EP125:FF125"/>
    <mergeCell ref="FG125:FW125"/>
    <mergeCell ref="A126:T126"/>
    <mergeCell ref="U126:AA126"/>
    <mergeCell ref="AB126:AO126"/>
    <mergeCell ref="AP126:BH126"/>
    <mergeCell ref="BI126:BY126"/>
    <mergeCell ref="BZ126:CP126"/>
    <mergeCell ref="CQ126:DG126"/>
    <mergeCell ref="DH126:DX126"/>
    <mergeCell ref="DY126:EO126"/>
    <mergeCell ref="EP126:FF126"/>
    <mergeCell ref="FG126:FW126"/>
    <mergeCell ref="A127:T127"/>
    <mergeCell ref="U127:AA127"/>
    <mergeCell ref="AB127:AO127"/>
    <mergeCell ref="AP127:BH127"/>
    <mergeCell ref="BI127:BY127"/>
    <mergeCell ref="BZ127:CP127"/>
    <mergeCell ref="CQ127:DG127"/>
    <mergeCell ref="DH127:DX127"/>
    <mergeCell ref="DY127:EO127"/>
    <mergeCell ref="EP127:FF127"/>
    <mergeCell ref="FG127:FW127"/>
    <mergeCell ref="A128:DS128"/>
    <mergeCell ref="A129:DS129"/>
    <mergeCell ref="AR130:CD130"/>
    <mergeCell ref="A132:T135"/>
    <mergeCell ref="U132:AA135"/>
    <mergeCell ref="AB132:AO135"/>
    <mergeCell ref="AP132:FW132"/>
    <mergeCell ref="AP133:BH135"/>
    <mergeCell ref="BI133:FW133"/>
    <mergeCell ref="BI134:BY135"/>
    <mergeCell ref="BZ134:CP135"/>
    <mergeCell ref="CQ134:DG135"/>
    <mergeCell ref="DH134:DX135"/>
    <mergeCell ref="DY134:EO135"/>
    <mergeCell ref="EP134:FW134"/>
    <mergeCell ref="EP135:FF135"/>
    <mergeCell ref="FG135:FW135"/>
    <mergeCell ref="A136:T136"/>
    <mergeCell ref="U136:AA136"/>
    <mergeCell ref="AB136:AO136"/>
    <mergeCell ref="AP136:BH136"/>
    <mergeCell ref="BI136:BY136"/>
    <mergeCell ref="BZ136:CP136"/>
    <mergeCell ref="CQ136:DG136"/>
    <mergeCell ref="DH136:DX136"/>
    <mergeCell ref="DY136:EO136"/>
    <mergeCell ref="EP136:FF136"/>
    <mergeCell ref="FG136:FW136"/>
    <mergeCell ref="A137:T137"/>
    <mergeCell ref="U137:AA137"/>
    <mergeCell ref="AB137:AO137"/>
    <mergeCell ref="AP137:BH137"/>
    <mergeCell ref="BI137:BY137"/>
    <mergeCell ref="BZ137:CP137"/>
    <mergeCell ref="CQ137:DG137"/>
    <mergeCell ref="DH137:DX137"/>
    <mergeCell ref="DY137:EO137"/>
    <mergeCell ref="EP137:FF137"/>
    <mergeCell ref="FG137:FW137"/>
    <mergeCell ref="A138:T138"/>
    <mergeCell ref="U138:AA138"/>
    <mergeCell ref="AB138:AO138"/>
    <mergeCell ref="AP138:BH138"/>
    <mergeCell ref="BI138:BY138"/>
    <mergeCell ref="BZ138:CP138"/>
    <mergeCell ref="CQ138:DG138"/>
    <mergeCell ref="DH138:DX138"/>
    <mergeCell ref="DY138:EO138"/>
    <mergeCell ref="EP138:FF138"/>
    <mergeCell ref="FG138:FW138"/>
    <mergeCell ref="A139:T139"/>
    <mergeCell ref="U139:AA139"/>
    <mergeCell ref="AB139:AO139"/>
    <mergeCell ref="AP139:BH139"/>
    <mergeCell ref="BI139:BY139"/>
    <mergeCell ref="BZ139:CP139"/>
    <mergeCell ref="CQ139:DG139"/>
    <mergeCell ref="DH139:DX139"/>
    <mergeCell ref="DY139:EO139"/>
    <mergeCell ref="EP139:FF139"/>
    <mergeCell ref="FG139:FW139"/>
    <mergeCell ref="A140:T140"/>
    <mergeCell ref="U140:AA140"/>
    <mergeCell ref="AB140:AO140"/>
    <mergeCell ref="AP140:BH140"/>
    <mergeCell ref="BI140:BY140"/>
    <mergeCell ref="BZ140:CP140"/>
    <mergeCell ref="CQ140:DG140"/>
    <mergeCell ref="DH140:DX140"/>
    <mergeCell ref="DY140:EO140"/>
    <mergeCell ref="EP140:FF140"/>
    <mergeCell ref="FG140:FW140"/>
    <mergeCell ref="A141:T141"/>
    <mergeCell ref="U141:AA141"/>
    <mergeCell ref="AB141:AO141"/>
    <mergeCell ref="AP141:BH141"/>
    <mergeCell ref="BI141:BY141"/>
    <mergeCell ref="BZ141:CP141"/>
    <mergeCell ref="CQ141:DG141"/>
    <mergeCell ref="DH141:DX141"/>
    <mergeCell ref="DY141:EO141"/>
    <mergeCell ref="EP141:FF141"/>
    <mergeCell ref="FG141:FW141"/>
    <mergeCell ref="A142:T142"/>
    <mergeCell ref="U142:AA142"/>
    <mergeCell ref="AB142:AO142"/>
    <mergeCell ref="AP142:BH142"/>
    <mergeCell ref="BI142:BY142"/>
    <mergeCell ref="BZ142:CP142"/>
    <mergeCell ref="CQ142:DG142"/>
    <mergeCell ref="DH142:DX142"/>
    <mergeCell ref="DY142:EO142"/>
    <mergeCell ref="EP142:FF142"/>
    <mergeCell ref="FG142:FW142"/>
    <mergeCell ref="A143:T143"/>
    <mergeCell ref="U143:AA143"/>
    <mergeCell ref="AB143:AO143"/>
    <mergeCell ref="AP143:BH143"/>
    <mergeCell ref="BI143:BY143"/>
    <mergeCell ref="BZ143:CP143"/>
    <mergeCell ref="CQ143:DG143"/>
    <mergeCell ref="DH143:DX143"/>
    <mergeCell ref="DY143:EO143"/>
    <mergeCell ref="EP143:FF143"/>
    <mergeCell ref="FG143:FW143"/>
    <mergeCell ref="A144:T144"/>
    <mergeCell ref="U144:AA144"/>
    <mergeCell ref="AB144:AO144"/>
    <mergeCell ref="AP144:BH144"/>
    <mergeCell ref="BI144:BY144"/>
    <mergeCell ref="BZ144:CP144"/>
    <mergeCell ref="CQ144:DG144"/>
    <mergeCell ref="DH144:DX144"/>
    <mergeCell ref="DY144:EO144"/>
    <mergeCell ref="EP144:FF144"/>
    <mergeCell ref="FG144:FW144"/>
    <mergeCell ref="A145:T145"/>
    <mergeCell ref="U145:AA145"/>
    <mergeCell ref="AB145:AO145"/>
    <mergeCell ref="AP145:BH145"/>
    <mergeCell ref="BI145:BY145"/>
    <mergeCell ref="BZ145:CP145"/>
    <mergeCell ref="CQ145:DG145"/>
    <mergeCell ref="DH145:DX145"/>
    <mergeCell ref="DY145:EO145"/>
    <mergeCell ref="EP145:FF145"/>
    <mergeCell ref="FG145:FW145"/>
    <mergeCell ref="A146:FW146"/>
    <mergeCell ref="A147:T147"/>
    <mergeCell ref="U147:AA147"/>
    <mergeCell ref="AB147:AO147"/>
    <mergeCell ref="AP147:BH147"/>
    <mergeCell ref="BI147:BY147"/>
    <mergeCell ref="BZ147:CP147"/>
    <mergeCell ref="CQ147:DG147"/>
    <mergeCell ref="DH147:DX147"/>
    <mergeCell ref="DY147:EO147"/>
    <mergeCell ref="EP147:FF147"/>
    <mergeCell ref="FG147:FW147"/>
    <mergeCell ref="A148:FW148"/>
    <mergeCell ref="A149:T149"/>
    <mergeCell ref="U149:AA149"/>
    <mergeCell ref="AB149:AO149"/>
    <mergeCell ref="AP149:BH149"/>
    <mergeCell ref="BI149:BY149"/>
    <mergeCell ref="BZ149:CP149"/>
    <mergeCell ref="CQ149:DG149"/>
    <mergeCell ref="DH149:DX149"/>
    <mergeCell ref="DY149:EO149"/>
    <mergeCell ref="EP149:FF149"/>
    <mergeCell ref="FG149:FW149"/>
    <mergeCell ref="A150:T150"/>
    <mergeCell ref="U150:AA150"/>
    <mergeCell ref="AB150:AO150"/>
    <mergeCell ref="AP150:BH150"/>
    <mergeCell ref="BI150:BY150"/>
    <mergeCell ref="BZ150:CP150"/>
    <mergeCell ref="CQ150:DG150"/>
    <mergeCell ref="DH150:DX150"/>
    <mergeCell ref="DY150:EO150"/>
    <mergeCell ref="EP150:FF150"/>
    <mergeCell ref="FG150:FW150"/>
    <mergeCell ref="A151:T151"/>
    <mergeCell ref="U151:AA151"/>
    <mergeCell ref="AB151:AO151"/>
    <mergeCell ref="AP151:BH151"/>
    <mergeCell ref="BI151:BY151"/>
    <mergeCell ref="BZ151:CP151"/>
    <mergeCell ref="CQ151:DG151"/>
    <mergeCell ref="DH151:DX151"/>
    <mergeCell ref="DY151:EO151"/>
    <mergeCell ref="EP151:FF151"/>
    <mergeCell ref="FG151:FW151"/>
    <mergeCell ref="A152:T152"/>
    <mergeCell ref="U152:AA152"/>
    <mergeCell ref="AB152:AO152"/>
    <mergeCell ref="AP152:BH152"/>
    <mergeCell ref="BI152:BY152"/>
    <mergeCell ref="BZ152:CP152"/>
    <mergeCell ref="CQ152:DG152"/>
    <mergeCell ref="DH152:DX152"/>
    <mergeCell ref="DY152:EO152"/>
    <mergeCell ref="EP152:FF152"/>
    <mergeCell ref="FG152:FW152"/>
    <mergeCell ref="A153:FW153"/>
    <mergeCell ref="A154:T154"/>
    <mergeCell ref="U154:AA154"/>
    <mergeCell ref="AB154:AO154"/>
    <mergeCell ref="AP154:BH154"/>
    <mergeCell ref="BI154:BY154"/>
    <mergeCell ref="BZ154:CP154"/>
    <mergeCell ref="CQ154:DG154"/>
    <mergeCell ref="DH154:DX154"/>
    <mergeCell ref="DY154:EO154"/>
    <mergeCell ref="EP154:FF154"/>
    <mergeCell ref="FG154:FW154"/>
    <mergeCell ref="A155:FW155"/>
    <mergeCell ref="A156:T156"/>
    <mergeCell ref="U156:AA156"/>
    <mergeCell ref="AB156:AO156"/>
    <mergeCell ref="AP156:BH156"/>
    <mergeCell ref="BI156:BY156"/>
    <mergeCell ref="BZ156:CP156"/>
    <mergeCell ref="CQ156:DG156"/>
    <mergeCell ref="DH156:DX156"/>
    <mergeCell ref="DY156:EO156"/>
    <mergeCell ref="EP156:FF156"/>
    <mergeCell ref="FG156:FW156"/>
    <mergeCell ref="A157:T157"/>
    <mergeCell ref="U157:AA157"/>
    <mergeCell ref="AB157:AO157"/>
    <mergeCell ref="AP157:BH157"/>
    <mergeCell ref="BI157:BY157"/>
    <mergeCell ref="BZ157:CP157"/>
    <mergeCell ref="CQ157:DG157"/>
    <mergeCell ref="DH157:DX157"/>
    <mergeCell ref="DY157:EO157"/>
    <mergeCell ref="EP157:FF157"/>
    <mergeCell ref="FG157:FW157"/>
    <mergeCell ref="CV158:DS158"/>
    <mergeCell ref="A159:DS159"/>
    <mergeCell ref="AR160:CD160"/>
    <mergeCell ref="A162:T165"/>
    <mergeCell ref="U162:AA165"/>
    <mergeCell ref="AB162:AI165"/>
    <mergeCell ref="AJ162:FW162"/>
    <mergeCell ref="AJ163:CE164"/>
    <mergeCell ref="CF163:FW163"/>
    <mergeCell ref="CF164:EA164"/>
    <mergeCell ref="EB164:FW164"/>
    <mergeCell ref="AJ165:AY165"/>
    <mergeCell ref="AZ165:BO165"/>
    <mergeCell ref="BP165:CE165"/>
    <mergeCell ref="CF165:CU165"/>
    <mergeCell ref="CV165:DK165"/>
    <mergeCell ref="DL165:EA165"/>
    <mergeCell ref="EB165:EQ165"/>
    <mergeCell ref="ER165:FG165"/>
    <mergeCell ref="FH165:FW165"/>
    <mergeCell ref="A166:T166"/>
    <mergeCell ref="U166:AA166"/>
    <mergeCell ref="AB166:AI166"/>
    <mergeCell ref="AJ166:AY166"/>
    <mergeCell ref="AZ166:BO166"/>
    <mergeCell ref="BP166:CE166"/>
    <mergeCell ref="CF166:CU166"/>
    <mergeCell ref="CV166:DK166"/>
    <mergeCell ref="DL166:EA166"/>
    <mergeCell ref="EB166:EQ166"/>
    <mergeCell ref="ER166:FG166"/>
    <mergeCell ref="FH166:FW166"/>
    <mergeCell ref="A167:T167"/>
    <mergeCell ref="U167:AA167"/>
    <mergeCell ref="AB167:AI167"/>
    <mergeCell ref="AJ167:AY167"/>
    <mergeCell ref="AZ167:BO167"/>
    <mergeCell ref="BP167:CE167"/>
    <mergeCell ref="CF167:CU167"/>
    <mergeCell ref="CV167:DK167"/>
    <mergeCell ref="DL167:EA167"/>
    <mergeCell ref="EB167:EQ167"/>
    <mergeCell ref="ER167:FG167"/>
    <mergeCell ref="FH167:FW167"/>
    <mergeCell ref="A168:T168"/>
    <mergeCell ref="U168:AA168"/>
    <mergeCell ref="AB168:AI168"/>
    <mergeCell ref="AJ168:AY168"/>
    <mergeCell ref="AZ168:BO168"/>
    <mergeCell ref="BP168:CE168"/>
    <mergeCell ref="CF168:CU168"/>
    <mergeCell ref="CV168:DK168"/>
    <mergeCell ref="DL168:EA168"/>
    <mergeCell ref="EB168:EQ168"/>
    <mergeCell ref="ER168:FG168"/>
    <mergeCell ref="FH168:FW168"/>
    <mergeCell ref="A169:T169"/>
    <mergeCell ref="U169:AA169"/>
    <mergeCell ref="AB169:AI169"/>
    <mergeCell ref="AJ169:AY169"/>
    <mergeCell ref="AZ169:BO169"/>
    <mergeCell ref="BP169:CE169"/>
    <mergeCell ref="CF169:CU169"/>
    <mergeCell ref="CV169:DK169"/>
    <mergeCell ref="DL169:EA169"/>
    <mergeCell ref="EB169:EQ169"/>
    <mergeCell ref="ER169:FG169"/>
    <mergeCell ref="FH169:FW169"/>
    <mergeCell ref="A170:T170"/>
    <mergeCell ref="U170:AA170"/>
    <mergeCell ref="AB170:AI170"/>
    <mergeCell ref="AJ170:AY170"/>
    <mergeCell ref="AZ170:BO170"/>
    <mergeCell ref="BP170:CE170"/>
    <mergeCell ref="CF170:CU170"/>
    <mergeCell ref="CV170:DK170"/>
    <mergeCell ref="DL170:EA170"/>
    <mergeCell ref="EB170:EQ170"/>
    <mergeCell ref="ER170:FG170"/>
    <mergeCell ref="FH170:FW170"/>
    <mergeCell ref="A171:T171"/>
    <mergeCell ref="U171:AA171"/>
    <mergeCell ref="AB171:AI171"/>
    <mergeCell ref="AJ171:AY171"/>
    <mergeCell ref="AZ171:BO171"/>
    <mergeCell ref="BP171:CE171"/>
    <mergeCell ref="CF171:CU171"/>
    <mergeCell ref="CV171:DK171"/>
    <mergeCell ref="DL171:EA171"/>
    <mergeCell ref="EB171:EQ171"/>
    <mergeCell ref="ER171:FG171"/>
    <mergeCell ref="FH171:FW171"/>
    <mergeCell ref="CV173:DS173"/>
    <mergeCell ref="A174:DS174"/>
    <mergeCell ref="AR175:CD175"/>
    <mergeCell ref="AR176:CD176"/>
    <mergeCell ref="A178:BV178"/>
    <mergeCell ref="BW178:CK178"/>
    <mergeCell ref="CL178:DS178"/>
    <mergeCell ref="A179:BV179"/>
    <mergeCell ref="BW179:CK179"/>
    <mergeCell ref="CL179:DS179"/>
    <mergeCell ref="A180:BV180"/>
    <mergeCell ref="BW180:CK180"/>
    <mergeCell ref="CL180:DS180"/>
    <mergeCell ref="A181:BV181"/>
    <mergeCell ref="BW181:CK181"/>
    <mergeCell ref="CL181:DS181"/>
    <mergeCell ref="A182:BV182"/>
    <mergeCell ref="BW182:CK182"/>
    <mergeCell ref="CL182:DS182"/>
    <mergeCell ref="A183:DS183"/>
    <mergeCell ref="A184:BV184"/>
    <mergeCell ref="BW184:CK184"/>
    <mergeCell ref="CL184:DS184"/>
    <mergeCell ref="A185:DS185"/>
    <mergeCell ref="CV187:DS187"/>
    <mergeCell ref="A188:DS188"/>
    <mergeCell ref="A190:BV190"/>
    <mergeCell ref="BW190:CK190"/>
    <mergeCell ref="CL190:DS190"/>
    <mergeCell ref="A191:BV191"/>
    <mergeCell ref="BW191:CK191"/>
    <mergeCell ref="CL191:DS191"/>
    <mergeCell ref="A192:BV192"/>
    <mergeCell ref="BW192:CK192"/>
    <mergeCell ref="CL192:DS192"/>
    <mergeCell ref="A193:BV193"/>
    <mergeCell ref="BW193:CK193"/>
    <mergeCell ref="CL193:DS193"/>
    <mergeCell ref="A194:BV194"/>
    <mergeCell ref="BW194:CK194"/>
    <mergeCell ref="CL194:DS194"/>
    <mergeCell ref="A197:BC197"/>
    <mergeCell ref="BD197:BW197"/>
    <mergeCell ref="BZ197:DS197"/>
    <mergeCell ref="BD198:BW198"/>
    <mergeCell ref="BZ198:DS198"/>
    <mergeCell ref="A199:BC199"/>
    <mergeCell ref="A200:BB200"/>
    <mergeCell ref="BD200:BW200"/>
    <mergeCell ref="BZ200:DS200"/>
    <mergeCell ref="A201:BC201"/>
    <mergeCell ref="BD201:BW201"/>
    <mergeCell ref="BZ201:DS201"/>
    <mergeCell ref="A203:AR203"/>
    <mergeCell ref="BD203:BW203"/>
    <mergeCell ref="BZ203:DS203"/>
    <mergeCell ref="A204:BC204"/>
    <mergeCell ref="BD204:BW204"/>
    <mergeCell ref="BZ204:DS204"/>
    <mergeCell ref="A206:BC206"/>
    <mergeCell ref="BD206:BW206"/>
    <mergeCell ref="BZ206:DS206"/>
    <mergeCell ref="BD207:BW207"/>
    <mergeCell ref="BZ207:DS207"/>
    <mergeCell ref="A208:E208"/>
    <mergeCell ref="F208:AP208"/>
    <mergeCell ref="A210:AP21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rowBreaks count="6" manualBreakCount="6">
    <brk id="56" max="255" man="1"/>
    <brk id="80" max="255" man="1"/>
    <brk id="111" max="255" man="1"/>
    <brk id="128" max="255" man="1"/>
    <brk id="157" max="255" man="1"/>
    <brk id="17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2018-10-16T03:51:42Z</cp:lastPrinted>
  <dcterms:created xsi:type="dcterms:W3CDTF">2017-01-20T07:46:54Z</dcterms:created>
  <dcterms:modified xsi:type="dcterms:W3CDTF">2019-01-19T16:46:24Z</dcterms:modified>
  <cp:category/>
  <cp:version/>
  <cp:contentType/>
  <cp:contentStatus/>
  <cp:revision>4</cp:revision>
</cp:coreProperties>
</file>